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2.xml" ContentType="application/vnd.openxmlformats-officedocument.drawing+xml"/>
  <Override PartName="/xl/comments2.xml" ContentType="application/vnd.openxmlformats-officedocument.spreadsheetml.comments+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3.xml" ContentType="application/vnd.openxmlformats-officedocument.drawing+xml"/>
  <Override PartName="/xl/comments3.xml" ContentType="application/vnd.openxmlformats-officedocument.spreadsheetml.comments+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4.xml" ContentType="application/vnd.openxmlformats-officedocument.drawing+xml"/>
  <Override PartName="/xl/comments4.xml" ContentType="application/vnd.openxmlformats-officedocument.spreadsheetml.comments+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5.xml" ContentType="application/vnd.openxmlformats-officedocument.drawing+xml"/>
  <Override PartName="/xl/comments5.xml" ContentType="application/vnd.openxmlformats-officedocument.spreadsheetml.comments+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6.xml" ContentType="application/vnd.openxmlformats-officedocument.drawing+xml"/>
  <Override PartName="/xl/comments6.xml" ContentType="application/vnd.openxmlformats-officedocument.spreadsheetml.comments+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7.xml" ContentType="application/vnd.openxmlformats-officedocument.drawing+xml"/>
  <Override PartName="/xl/comments7.xml" ContentType="application/vnd.openxmlformats-officedocument.spreadsheetml.comments+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8.xml" ContentType="application/vnd.openxmlformats-officedocument.drawing+xml"/>
  <Override PartName="/xl/comments8.xml" ContentType="application/vnd.openxmlformats-officedocument.spreadsheetml.comment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9.xml" ContentType="application/vnd.openxmlformats-officedocument.drawing+xml"/>
  <Override PartName="/xl/comments9.xml" ContentType="application/vnd.openxmlformats-officedocument.spreadsheetml.comments+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0.xml" ContentType="application/vnd.openxmlformats-officedocument.drawing+xml"/>
  <Override PartName="/xl/comments10.xml" ContentType="application/vnd.openxmlformats-officedocument.spreadsheetml.comments+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1.xml" ContentType="application/vnd.openxmlformats-officedocument.drawing+xml"/>
  <Override PartName="/xl/comments11.xml" ContentType="application/vnd.openxmlformats-officedocument.spreadsheetml.comments+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12.xml" ContentType="application/vnd.openxmlformats-officedocument.drawing+xml"/>
  <Override PartName="/xl/comments12.xml" ContentType="application/vnd.openxmlformats-officedocument.spreadsheetml.comments+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13.xml" ContentType="application/vnd.openxmlformats-officedocument.drawing+xml"/>
  <Override PartName="/xl/comments13.xml" ContentType="application/vnd.openxmlformats-officedocument.spreadsheetml.comments+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14.xml" ContentType="application/vnd.openxmlformats-officedocument.drawing+xml"/>
  <Override PartName="/xl/comments14.xml" ContentType="application/vnd.openxmlformats-officedocument.spreadsheetml.comments+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626"/>
  <workbookPr defaultThemeVersion="166925"/>
  <mc:AlternateContent xmlns:mc="http://schemas.openxmlformats.org/markup-compatibility/2006">
    <mc:Choice Requires="x15">
      <x15ac:absPath xmlns:x15ac="http://schemas.microsoft.com/office/spreadsheetml/2010/11/ac" url="D:\Dropbox\feel-ok\Themen\Jugendliche\Finanzkompetenz\"/>
    </mc:Choice>
  </mc:AlternateContent>
  <xr:revisionPtr revIDLastSave="0" documentId="13_ncr:1_{F0D0B0EA-36A3-474D-844F-EB80FCD34709}" xr6:coauthVersionLast="47" xr6:coauthVersionMax="47" xr10:uidLastSave="{00000000-0000-0000-0000-000000000000}"/>
  <bookViews>
    <workbookView xWindow="-103" yWindow="-103" windowWidth="33120" windowHeight="18000" tabRatio="763" xr2:uid="{B93117A6-1426-45FB-86FF-C44C3188C5B5}"/>
  </bookViews>
  <sheets>
    <sheet name="Übersicht" sheetId="14" r:id="rId1"/>
    <sheet name="Beispiel" sheetId="27" r:id="rId2"/>
    <sheet name="Jan" sheetId="21" r:id="rId3"/>
    <sheet name="Feb" sheetId="22" r:id="rId4"/>
    <sheet name="März" sheetId="23" r:id="rId5"/>
    <sheet name="April" sheetId="24" r:id="rId6"/>
    <sheet name="Mai" sheetId="25" r:id="rId7"/>
    <sheet name="Jun" sheetId="26" r:id="rId8"/>
    <sheet name="Jul" sheetId="8" r:id="rId9"/>
    <sheet name="Aug" sheetId="16" r:id="rId10"/>
    <sheet name="Sept" sheetId="17" r:id="rId11"/>
    <sheet name="Okt" sheetId="18" r:id="rId12"/>
    <sheet name="Nov" sheetId="19" r:id="rId13"/>
    <sheet name="Dez" sheetId="20" r:id="rId14"/>
  </sheets>
  <definedNames>
    <definedName name="_xlnm._FilterDatabase" localSheetId="5" hidden="1">April!$I$75:$I$223</definedName>
    <definedName name="_xlnm._FilterDatabase" localSheetId="9" hidden="1">Aug!$I$75:$I$223</definedName>
    <definedName name="_xlnm._FilterDatabase" localSheetId="1" hidden="1">Beispiel!$I$75:$I$223</definedName>
    <definedName name="_xlnm._FilterDatabase" localSheetId="13" hidden="1">Dez!$I$75:$I$223</definedName>
    <definedName name="_xlnm._FilterDatabase" localSheetId="3" hidden="1">Feb!$I$75:$I$223</definedName>
    <definedName name="_xlnm._FilterDatabase" localSheetId="2" hidden="1">Jan!$I$75:$I$223</definedName>
    <definedName name="_xlnm._FilterDatabase" localSheetId="8" hidden="1">Jul!$I$75:$I$223</definedName>
    <definedName name="_xlnm._FilterDatabase" localSheetId="7" hidden="1">Jun!$I$75:$I$223</definedName>
    <definedName name="_xlnm._FilterDatabase" localSheetId="6" hidden="1">Mai!$I$75:$I$223</definedName>
    <definedName name="_xlnm._FilterDatabase" localSheetId="4" hidden="1">März!$I$75:$I$223</definedName>
    <definedName name="_xlnm._FilterDatabase" localSheetId="12" hidden="1">Nov!$I$75:$I$223</definedName>
    <definedName name="_xlnm._FilterDatabase" localSheetId="11" hidden="1">Okt!$I$75:$I$223</definedName>
    <definedName name="_xlnm._FilterDatabase" localSheetId="10" hidden="1">Sept!$I$75:$I$223</definedName>
    <definedName name="Bilanz" localSheetId="5">April!$H$65</definedName>
    <definedName name="Bilanz" localSheetId="9">Aug!$H$65</definedName>
    <definedName name="Bilanz" localSheetId="1">Beispiel!$H$65</definedName>
    <definedName name="Bilanz" localSheetId="13">Dez!$H$65</definedName>
    <definedName name="Bilanz" localSheetId="3">Feb!$H$65</definedName>
    <definedName name="Bilanz" localSheetId="2">Jan!$H$65</definedName>
    <definedName name="Bilanz" localSheetId="8">Jul!$H$65</definedName>
    <definedName name="Bilanz" localSheetId="7">Jun!$H$65</definedName>
    <definedName name="Bilanz" localSheetId="6">Mai!$H$65</definedName>
    <definedName name="Bilanz" localSheetId="4">März!$H$65</definedName>
    <definedName name="Bilanz" localSheetId="12">Nov!$H$65</definedName>
    <definedName name="Bilanz" localSheetId="11">Okt!$H$65</definedName>
    <definedName name="Bilanz" localSheetId="10">Sept!$H$65</definedName>
    <definedName name="Bilanz">#REF!</definedName>
    <definedName name="geteiltNachMonat">Übersicht!$C$32</definedName>
    <definedName name="XXX">Übersicht!$C$20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38" i="8" l="1"/>
  <c r="B33" i="14"/>
  <c r="B34" i="14"/>
  <c r="H30" i="21"/>
  <c r="G18" i="27"/>
  <c r="H30" i="27"/>
  <c r="H59" i="27"/>
  <c r="G49" i="27"/>
  <c r="G48" i="27"/>
  <c r="G47" i="27"/>
  <c r="G46" i="27"/>
  <c r="G45" i="27"/>
  <c r="G44" i="27"/>
  <c r="G43" i="27"/>
  <c r="G42" i="27"/>
  <c r="G41" i="27"/>
  <c r="G40" i="27"/>
  <c r="G39" i="27"/>
  <c r="G38" i="27"/>
  <c r="G37" i="27"/>
  <c r="G36" i="27"/>
  <c r="G35" i="27"/>
  <c r="G34" i="27"/>
  <c r="G33" i="27"/>
  <c r="H13" i="27"/>
  <c r="H63" i="27" s="1"/>
  <c r="H59" i="26"/>
  <c r="G49" i="26"/>
  <c r="G48" i="26"/>
  <c r="G47" i="26"/>
  <c r="G46" i="26"/>
  <c r="G45" i="26"/>
  <c r="G44" i="26"/>
  <c r="G43" i="26"/>
  <c r="G42" i="26"/>
  <c r="G41" i="26"/>
  <c r="G40" i="26"/>
  <c r="G39" i="26"/>
  <c r="G38" i="26"/>
  <c r="G37" i="26"/>
  <c r="G36" i="26"/>
  <c r="G35" i="26"/>
  <c r="G34" i="26"/>
  <c r="G33" i="26"/>
  <c r="H30" i="26"/>
  <c r="H13" i="26"/>
  <c r="H63" i="26" s="1"/>
  <c r="H59" i="25"/>
  <c r="G49" i="25"/>
  <c r="G48" i="25"/>
  <c r="G47" i="25"/>
  <c r="G46" i="25"/>
  <c r="G45" i="25"/>
  <c r="G44" i="25"/>
  <c r="G43" i="25"/>
  <c r="G42" i="25"/>
  <c r="G41" i="25"/>
  <c r="G40" i="25"/>
  <c r="G39" i="25"/>
  <c r="G38" i="25"/>
  <c r="G37" i="25"/>
  <c r="G36" i="25"/>
  <c r="G35" i="25"/>
  <c r="G34" i="25"/>
  <c r="G33" i="25"/>
  <c r="H50" i="25" s="1"/>
  <c r="H30" i="25"/>
  <c r="H13" i="25"/>
  <c r="H63" i="25" s="1"/>
  <c r="H59" i="24"/>
  <c r="G49" i="24"/>
  <c r="G48" i="24"/>
  <c r="G47" i="24"/>
  <c r="G46" i="24"/>
  <c r="G45" i="24"/>
  <c r="G44" i="24"/>
  <c r="G43" i="24"/>
  <c r="G42" i="24"/>
  <c r="G41" i="24"/>
  <c r="G40" i="24"/>
  <c r="G39" i="24"/>
  <c r="G38" i="24"/>
  <c r="G37" i="24"/>
  <c r="G36" i="24"/>
  <c r="G35" i="24"/>
  <c r="G34" i="24"/>
  <c r="G33" i="24"/>
  <c r="H30" i="24"/>
  <c r="H13" i="24"/>
  <c r="H63" i="24" s="1"/>
  <c r="H59" i="23"/>
  <c r="G49" i="23"/>
  <c r="G48" i="23"/>
  <c r="G47" i="23"/>
  <c r="G46" i="23"/>
  <c r="G45" i="23"/>
  <c r="G44" i="23"/>
  <c r="G43" i="23"/>
  <c r="G42" i="23"/>
  <c r="G41" i="23"/>
  <c r="G40" i="23"/>
  <c r="G39" i="23"/>
  <c r="G38" i="23"/>
  <c r="G37" i="23"/>
  <c r="G36" i="23"/>
  <c r="G35" i="23"/>
  <c r="G34" i="23"/>
  <c r="G33" i="23"/>
  <c r="H30" i="23"/>
  <c r="H13" i="23"/>
  <c r="H63" i="23" s="1"/>
  <c r="H59" i="22"/>
  <c r="G49" i="22"/>
  <c r="G48" i="22"/>
  <c r="G47" i="22"/>
  <c r="G46" i="22"/>
  <c r="G45" i="22"/>
  <c r="G44" i="22"/>
  <c r="G43" i="22"/>
  <c r="G42" i="22"/>
  <c r="G41" i="22"/>
  <c r="G40" i="22"/>
  <c r="G39" i="22"/>
  <c r="G38" i="22"/>
  <c r="G37" i="22"/>
  <c r="G36" i="22"/>
  <c r="G35" i="22"/>
  <c r="G34" i="22"/>
  <c r="G33" i="22"/>
  <c r="H30" i="22"/>
  <c r="H13" i="22"/>
  <c r="H63" i="22" s="1"/>
  <c r="H59" i="21"/>
  <c r="G49" i="21"/>
  <c r="G48" i="21"/>
  <c r="G47" i="21"/>
  <c r="G46" i="21"/>
  <c r="G45" i="21"/>
  <c r="G44" i="21"/>
  <c r="G43" i="21"/>
  <c r="G42" i="21"/>
  <c r="G41" i="21"/>
  <c r="G40" i="21"/>
  <c r="G39" i="21"/>
  <c r="G38" i="21"/>
  <c r="G37" i="21"/>
  <c r="G36" i="21"/>
  <c r="G35" i="21"/>
  <c r="G34" i="21"/>
  <c r="G33" i="21"/>
  <c r="H13" i="21"/>
  <c r="H63" i="21" s="1"/>
  <c r="H59" i="20"/>
  <c r="G49" i="20"/>
  <c r="G48" i="20"/>
  <c r="G47" i="20"/>
  <c r="G46" i="20"/>
  <c r="G45" i="20"/>
  <c r="G44" i="20"/>
  <c r="G43" i="20"/>
  <c r="G42" i="20"/>
  <c r="G41" i="20"/>
  <c r="G40" i="20"/>
  <c r="G39" i="20"/>
  <c r="G38" i="20"/>
  <c r="G37" i="20"/>
  <c r="G36" i="20"/>
  <c r="G35" i="20"/>
  <c r="G34" i="20"/>
  <c r="G33" i="20"/>
  <c r="H30" i="20"/>
  <c r="H13" i="20"/>
  <c r="H63" i="20" s="1"/>
  <c r="H59" i="19"/>
  <c r="G49" i="19"/>
  <c r="G48" i="19"/>
  <c r="G47" i="19"/>
  <c r="G46" i="19"/>
  <c r="G45" i="19"/>
  <c r="G44" i="19"/>
  <c r="G43" i="19"/>
  <c r="G42" i="19"/>
  <c r="G41" i="19"/>
  <c r="G40" i="19"/>
  <c r="G39" i="19"/>
  <c r="G38" i="19"/>
  <c r="G37" i="19"/>
  <c r="G36" i="19"/>
  <c r="G35" i="19"/>
  <c r="G34" i="19"/>
  <c r="G33" i="19"/>
  <c r="H30" i="19"/>
  <c r="H13" i="19"/>
  <c r="H63" i="19" s="1"/>
  <c r="H59" i="18"/>
  <c r="G49" i="18"/>
  <c r="G48" i="18"/>
  <c r="G47" i="18"/>
  <c r="G46" i="18"/>
  <c r="G45" i="18"/>
  <c r="G44" i="18"/>
  <c r="G43" i="18"/>
  <c r="G42" i="18"/>
  <c r="G41" i="18"/>
  <c r="G40" i="18"/>
  <c r="G39" i="18"/>
  <c r="G38" i="18"/>
  <c r="G37" i="18"/>
  <c r="G36" i="18"/>
  <c r="G35" i="18"/>
  <c r="G34" i="18"/>
  <c r="G33" i="18"/>
  <c r="H30" i="18"/>
  <c r="H13" i="18"/>
  <c r="H63" i="18" s="1"/>
  <c r="H59" i="17"/>
  <c r="G49" i="17"/>
  <c r="G48" i="17"/>
  <c r="G47" i="17"/>
  <c r="G46" i="17"/>
  <c r="G45" i="17"/>
  <c r="G44" i="17"/>
  <c r="G43" i="17"/>
  <c r="G42" i="17"/>
  <c r="G41" i="17"/>
  <c r="G40" i="17"/>
  <c r="G39" i="17"/>
  <c r="G38" i="17"/>
  <c r="G37" i="17"/>
  <c r="G36" i="17"/>
  <c r="G35" i="17"/>
  <c r="G34" i="17"/>
  <c r="G33" i="17"/>
  <c r="H30" i="17"/>
  <c r="H13" i="17"/>
  <c r="H63" i="17" s="1"/>
  <c r="H59" i="16"/>
  <c r="G49" i="16"/>
  <c r="G48" i="16"/>
  <c r="G47" i="16"/>
  <c r="G46" i="16"/>
  <c r="G45" i="16"/>
  <c r="G44" i="16"/>
  <c r="G43" i="16"/>
  <c r="G42" i="16"/>
  <c r="G41" i="16"/>
  <c r="G40" i="16"/>
  <c r="G39" i="16"/>
  <c r="G38" i="16"/>
  <c r="G37" i="16"/>
  <c r="G36" i="16"/>
  <c r="G35" i="16"/>
  <c r="G34" i="16"/>
  <c r="G33" i="16"/>
  <c r="H30" i="16"/>
  <c r="H13" i="16"/>
  <c r="H63" i="16" s="1"/>
  <c r="G45" i="8"/>
  <c r="G46" i="8"/>
  <c r="H50" i="16" l="1"/>
  <c r="H50" i="20"/>
  <c r="H50" i="19"/>
  <c r="H61" i="19" s="1"/>
  <c r="H64" i="19" s="1"/>
  <c r="H65" i="19" s="1"/>
  <c r="I65" i="19" s="1"/>
  <c r="H50" i="18"/>
  <c r="H50" i="17"/>
  <c r="H61" i="17"/>
  <c r="H64" i="17" s="1"/>
  <c r="H50" i="26"/>
  <c r="H61" i="26" s="1"/>
  <c r="H64" i="26" s="1"/>
  <c r="H65" i="26" s="1"/>
  <c r="I65" i="26" s="1"/>
  <c r="H61" i="25"/>
  <c r="H64" i="25" s="1"/>
  <c r="H65" i="25" s="1"/>
  <c r="I65" i="25" s="1"/>
  <c r="H50" i="24"/>
  <c r="H61" i="24" s="1"/>
  <c r="H64" i="24" s="1"/>
  <c r="H65" i="24" s="1"/>
  <c r="I65" i="24" s="1"/>
  <c r="H50" i="23"/>
  <c r="H61" i="23" s="1"/>
  <c r="H64" i="23" s="1"/>
  <c r="H65" i="23" s="1"/>
  <c r="I65" i="23" s="1"/>
  <c r="H50" i="22"/>
  <c r="H50" i="21"/>
  <c r="H61" i="21" s="1"/>
  <c r="H64" i="21" s="1"/>
  <c r="H65" i="21" s="1"/>
  <c r="I65" i="21" s="1"/>
  <c r="H50" i="27"/>
  <c r="H61" i="27" s="1"/>
  <c r="H64" i="27" s="1"/>
  <c r="H65" i="27" s="1"/>
  <c r="I65" i="27" s="1"/>
  <c r="H61" i="22"/>
  <c r="H64" i="22" s="1"/>
  <c r="H65" i="22"/>
  <c r="I65" i="22" s="1"/>
  <c r="H61" i="20"/>
  <c r="H64" i="20" s="1"/>
  <c r="H65" i="20" s="1"/>
  <c r="I65" i="20" s="1"/>
  <c r="H61" i="18"/>
  <c r="H64" i="18" s="1"/>
  <c r="H65" i="18" s="1"/>
  <c r="I65" i="18" s="1"/>
  <c r="H65" i="17"/>
  <c r="I65" i="17" s="1"/>
  <c r="H61" i="16"/>
  <c r="H64" i="16" s="1"/>
  <c r="H65" i="16" s="1"/>
  <c r="I65" i="16" s="1"/>
  <c r="G49" i="8"/>
  <c r="G48" i="8"/>
  <c r="G47" i="8"/>
  <c r="H59" i="8"/>
  <c r="I8" i="14" l="1"/>
  <c r="H13" i="8"/>
  <c r="G44" i="8"/>
  <c r="G43" i="8"/>
  <c r="G41" i="8"/>
  <c r="G40" i="8"/>
  <c r="G39" i="8"/>
  <c r="G37" i="8"/>
  <c r="G36" i="8"/>
  <c r="G35" i="8"/>
  <c r="G34" i="8"/>
  <c r="G33" i="8"/>
  <c r="H63" i="8" l="1"/>
  <c r="C18" i="14"/>
  <c r="C33" i="14" s="1"/>
  <c r="G42" i="8"/>
  <c r="H50" i="8" s="1"/>
  <c r="H30" i="8"/>
  <c r="H61" i="8" l="1"/>
  <c r="H64" i="8" l="1"/>
  <c r="H65" i="8" s="1"/>
  <c r="I65" i="8" s="1"/>
  <c r="C19" i="14"/>
  <c r="C20" i="14" l="1"/>
  <c r="C34" i="14"/>
  <c r="C35" i="14" s="1"/>
  <c r="D35" i="14" l="1"/>
  <c r="D20" i="1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Oliver Padlina</author>
  </authors>
  <commentList>
    <comment ref="I8" authorId="0" shapeId="0" xr:uid="{B85B1320-9601-4324-8C9B-43B246BB901B}">
      <text>
        <r>
          <rPr>
            <b/>
            <sz val="9"/>
            <color indexed="81"/>
            <rFont val="Segoe UI"/>
            <family val="2"/>
          </rPr>
          <t>Info:</t>
        </r>
        <r>
          <rPr>
            <sz val="9"/>
            <color indexed="81"/>
            <rFont val="Segoe UI"/>
            <family val="2"/>
          </rPr>
          <t xml:space="preserve">
Datum falls erforderlich anpassen.</t>
        </r>
      </text>
    </comment>
    <comment ref="B16" authorId="0" shapeId="0" xr:uid="{6D7B03E4-29BB-4F30-AB07-931BE55B5FA8}">
      <text>
        <r>
          <rPr>
            <b/>
            <sz val="9"/>
            <color indexed="81"/>
            <rFont val="Segoe UI"/>
            <family val="2"/>
          </rPr>
          <t>Info:</t>
        </r>
        <r>
          <rPr>
            <sz val="9"/>
            <color indexed="81"/>
            <rFont val="Segoe UI"/>
            <family val="2"/>
          </rPr>
          <t xml:space="preserve">
Saldo des Vorjahres.
Geld, das du in der Vergangenheit auf die Seite gelegt hast (in diesem Fall schreibe eine positive Zahl). 
Wenn du Schulden hast, schreibe eine negative Zahl (z.B. -100).</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Oliver Padlina</author>
  </authors>
  <commentList>
    <comment ref="D5" authorId="0" shapeId="0" xr:uid="{DB6E1B9E-B006-49EB-AC35-B645568DF7D3}">
      <text>
        <r>
          <rPr>
            <b/>
            <sz val="9"/>
            <color indexed="81"/>
            <rFont val="Segoe UI"/>
            <family val="2"/>
          </rPr>
          <t>Info:</t>
        </r>
        <r>
          <rPr>
            <sz val="9"/>
            <color indexed="81"/>
            <rFont val="Segoe UI"/>
            <family val="2"/>
          </rPr>
          <t xml:space="preserve">
Einnahmen sind das Geld, das du selbst verdienst oder von anderen Personen erhältst, wie z.B. Taschengeld oder Jugendlohn und Geschenke.</t>
        </r>
      </text>
    </comment>
    <comment ref="F6" authorId="0" shapeId="0" xr:uid="{4E9552DC-AE54-4128-89BC-C3F99A8A6CE7}">
      <text>
        <r>
          <rPr>
            <b/>
            <sz val="9"/>
            <color indexed="81"/>
            <rFont val="Segoe UI"/>
            <family val="2"/>
          </rPr>
          <t>Info:</t>
        </r>
        <r>
          <rPr>
            <sz val="9"/>
            <color indexed="81"/>
            <rFont val="Segoe UI"/>
            <family val="2"/>
          </rPr>
          <t xml:space="preserve">
Von deinem Lohn - auch Bruttolohn genannt – werden Sozialabgaben abgezogen (Versicherungen für Unfall, Arbeitslosigkeit, sowie die Alters- und Hinterbliebenenversicherung). Übrig bleibt der Nettolohn, also der Lohn, der auf dein Konto ausbezahlt wird. Wie hoch dein Brutto- und dein Nettolohn sind, steht auf deiner Lohnabrechnung.</t>
        </r>
      </text>
    </comment>
    <comment ref="F7" authorId="0" shapeId="0" xr:uid="{408CD876-4C4E-4C0D-8056-BA66533F06FF}">
      <text>
        <r>
          <rPr>
            <b/>
            <sz val="9"/>
            <color indexed="81"/>
            <rFont val="Segoe UI"/>
            <family val="2"/>
          </rPr>
          <t>Info:</t>
        </r>
        <r>
          <rPr>
            <sz val="9"/>
            <color indexed="81"/>
            <rFont val="Segoe UI"/>
            <family val="2"/>
          </rPr>
          <t xml:space="preserve">
Geld, das dir deine Eltern jeden Monat oder jede Woche geben.</t>
        </r>
      </text>
    </comment>
    <comment ref="F11" authorId="0" shapeId="0" xr:uid="{5C4F8C16-B7E3-41F6-A302-C0365A8EBEEE}">
      <text>
        <r>
          <rPr>
            <b/>
            <sz val="9"/>
            <color indexed="81"/>
            <rFont val="Segoe UI"/>
            <charset val="1"/>
          </rPr>
          <t>Info:</t>
        </r>
        <r>
          <rPr>
            <sz val="9"/>
            <color indexed="81"/>
            <rFont val="Segoe UI"/>
            <charset val="1"/>
          </rPr>
          <t xml:space="preserve">
Rückstellungen sind Ersparnisse für zukünftige Ausgaben. Beispiel: Angenommen, du hast in den letzten Monaten 1'000.- für ein Fahrrad gespart und das gesparte Geld unter "Rückstellungen" notiert. Diesen Monat kaufst du das Fahrrad. In diesem Fall schreibst du in die rechte Zelle 1000.</t>
        </r>
      </text>
    </comment>
    <comment ref="F16" authorId="0" shapeId="0" xr:uid="{5BE2FDB6-EDFD-4D87-A9DE-8F48F48F5DE8}">
      <text>
        <r>
          <rPr>
            <b/>
            <sz val="9"/>
            <color indexed="81"/>
            <rFont val="Segoe UI"/>
            <family val="2"/>
          </rPr>
          <t>Info:</t>
        </r>
        <r>
          <rPr>
            <sz val="9"/>
            <color indexed="81"/>
            <rFont val="Segoe UI"/>
            <family val="2"/>
          </rPr>
          <t xml:space="preserve">
Fixkosten sind Ausgaben, die jährlich oder monatlich anfallen und unabhängig von deinem tatsächlichen Verbrauch sind. Jährliche Fixkosten teilst du durch 12, um den monatlichen Betrag zu berechnen.</t>
        </r>
      </text>
    </comment>
    <comment ref="F17" authorId="0" shapeId="0" xr:uid="{726986E4-E151-454A-B34A-98FDC1EACD51}">
      <text>
        <r>
          <rPr>
            <b/>
            <sz val="9"/>
            <color indexed="81"/>
            <rFont val="Segoe UI"/>
            <family val="2"/>
          </rPr>
          <t>Info:</t>
        </r>
        <r>
          <rPr>
            <sz val="9"/>
            <color indexed="81"/>
            <rFont val="Segoe UI"/>
            <family val="2"/>
          </rPr>
          <t xml:space="preserve">
Wenn du Geld verdienst und deine Eltern einen Teil deines Lohnes bekommen, um die Haushaltskosten zu decken, schreibe auf, wie viel davon.</t>
        </r>
      </text>
    </comment>
    <comment ref="F18" authorId="0" shapeId="0" xr:uid="{8106314F-FAB8-4F45-9D2B-B848F7457486}">
      <text>
        <r>
          <rPr>
            <b/>
            <sz val="9"/>
            <color indexed="81"/>
            <rFont val="Segoe UI"/>
            <family val="2"/>
          </rPr>
          <t>Info:</t>
        </r>
        <r>
          <rPr>
            <sz val="9"/>
            <color indexed="81"/>
            <rFont val="Segoe UI"/>
            <family val="2"/>
          </rPr>
          <t xml:space="preserve">
Abonnement für öffentliche Verkehrsmittel. Jährliche Ausgaben teilst du durch 12 Monate. Wenn du 600.- pro Jahr für das Abonnement ausgibst, betragen deine monatlichen Ausgaben 600.-/12 = </t>
        </r>
        <r>
          <rPr>
            <b/>
            <sz val="9"/>
            <color indexed="81"/>
            <rFont val="Segoe UI"/>
            <family val="2"/>
          </rPr>
          <t>50.-</t>
        </r>
        <r>
          <rPr>
            <sz val="9"/>
            <color indexed="81"/>
            <rFont val="Segoe UI"/>
            <family val="2"/>
          </rPr>
          <t>.
50.- gibst du als Beitrag an.</t>
        </r>
      </text>
    </comment>
    <comment ref="F19" authorId="0" shapeId="0" xr:uid="{96F772A0-50E2-4325-B456-451F3F20155F}">
      <text>
        <r>
          <rPr>
            <b/>
            <sz val="9"/>
            <color indexed="81"/>
            <rFont val="Segoe UI"/>
            <family val="2"/>
          </rPr>
          <t>Info:</t>
        </r>
        <r>
          <rPr>
            <sz val="9"/>
            <color indexed="81"/>
            <rFont val="Segoe UI"/>
            <family val="2"/>
          </rPr>
          <t xml:space="preserve">
Handy, Internet, TV...</t>
        </r>
      </text>
    </comment>
    <comment ref="F21" authorId="0" shapeId="0" xr:uid="{04ED7DED-A710-4001-B12F-243EC94A2C0E}">
      <text>
        <r>
          <rPr>
            <b/>
            <sz val="9"/>
            <color indexed="81"/>
            <rFont val="Segoe UI"/>
            <family val="2"/>
          </rPr>
          <t>Info:</t>
        </r>
        <r>
          <rPr>
            <sz val="9"/>
            <color indexed="81"/>
            <rFont val="Segoe UI"/>
            <family val="2"/>
          </rPr>
          <t xml:space="preserve">
Krankenkasse, Privathaftpflicht, Auto-, Veloversicherung, Hausratversicherung, 3. Säule…</t>
        </r>
      </text>
    </comment>
    <comment ref="F22" authorId="0" shapeId="0" xr:uid="{BBA1A209-2094-4065-876E-5D8F5BDCA341}">
      <text>
        <r>
          <rPr>
            <b/>
            <sz val="9"/>
            <color indexed="81"/>
            <rFont val="Segoe UI"/>
            <family val="2"/>
          </rPr>
          <t>Info:</t>
        </r>
        <r>
          <rPr>
            <sz val="9"/>
            <color indexed="81"/>
            <rFont val="Segoe UI"/>
            <family val="2"/>
          </rPr>
          <t xml:space="preserve">
Sportverein, Musikverein, Pfadi, Fitnessclub...</t>
        </r>
      </text>
    </comment>
    <comment ref="F23" authorId="0" shapeId="0" xr:uid="{D1065DF2-8E80-479D-972E-BDC52703E47A}">
      <text>
        <r>
          <rPr>
            <b/>
            <sz val="9"/>
            <color indexed="81"/>
            <rFont val="Segoe UI"/>
            <family val="2"/>
          </rPr>
          <t>Info:</t>
        </r>
        <r>
          <rPr>
            <sz val="9"/>
            <color indexed="81"/>
            <rFont val="Segoe UI"/>
            <family val="2"/>
          </rPr>
          <t xml:space="preserve">
z.B. Kursgebühren</t>
        </r>
      </text>
    </comment>
    <comment ref="F24" authorId="0" shapeId="0" xr:uid="{90A4C147-28E3-40E3-B2C2-85B77BCE9C87}">
      <text>
        <r>
          <rPr>
            <b/>
            <sz val="9"/>
            <color indexed="81"/>
            <rFont val="Segoe UI"/>
            <family val="2"/>
          </rPr>
          <t>Info:</t>
        </r>
        <r>
          <rPr>
            <sz val="9"/>
            <color indexed="81"/>
            <rFont val="Segoe UI"/>
            <family val="2"/>
          </rPr>
          <t xml:space="preserve">
Netflix, YouTube, disney plus... </t>
        </r>
      </text>
    </comment>
    <comment ref="F25" authorId="0" shapeId="0" xr:uid="{CD8F8093-7486-4FDC-98E6-8433919ACFD4}">
      <text>
        <r>
          <rPr>
            <b/>
            <sz val="9"/>
            <color indexed="81"/>
            <rFont val="Segoe UI"/>
            <family val="2"/>
          </rPr>
          <t>Info:</t>
        </r>
        <r>
          <rPr>
            <sz val="9"/>
            <color indexed="81"/>
            <rFont val="Segoe UI"/>
            <family val="2"/>
          </rPr>
          <t xml:space="preserve">
Miete, Heizung, Strom, Wasser</t>
        </r>
      </text>
    </comment>
    <comment ref="F32" authorId="0" shapeId="0" xr:uid="{3C262B7C-050E-4BED-96E8-3D1695BC8AD2}">
      <text>
        <r>
          <rPr>
            <b/>
            <sz val="9"/>
            <color indexed="81"/>
            <rFont val="Segoe UI"/>
            <family val="2"/>
          </rPr>
          <t xml:space="preserve">Info:
</t>
        </r>
        <r>
          <rPr>
            <sz val="9"/>
            <color indexed="81"/>
            <rFont val="Segoe UI"/>
            <family val="2"/>
          </rPr>
          <t xml:space="preserve">Variable Kosten sind veränderliche Kosten, die davon abhängen, was du kaufst. Mit einem Ausgabenjournal findest du heraus, wie viel Geld du wofür ausgibst. Die einzelnen Ausgaben kannst du in den hier aufgeführten Gruppen zusammenfassen.
</t>
        </r>
      </text>
    </comment>
    <comment ref="F34" authorId="0" shapeId="0" xr:uid="{10D1E600-B928-4CCF-9AC2-2946D25FCBA2}">
      <text>
        <r>
          <rPr>
            <b/>
            <sz val="9"/>
            <color indexed="81"/>
            <rFont val="Segoe UI"/>
            <family val="2"/>
          </rPr>
          <t>Info:</t>
        </r>
        <r>
          <rPr>
            <sz val="9"/>
            <color indexed="81"/>
            <rFont val="Segoe UI"/>
            <family val="2"/>
          </rPr>
          <t xml:space="preserve">
Hobbys, Eintritte für Kino, Essen und Trinken, Konzerte, Sportevents... </t>
        </r>
      </text>
    </comment>
    <comment ref="F35" authorId="0" shapeId="0" xr:uid="{B4BA01E4-1764-478F-83E8-10FC0B2B0BE1}">
      <text>
        <r>
          <rPr>
            <b/>
            <sz val="9"/>
            <color indexed="81"/>
            <rFont val="Segoe UI"/>
            <family val="2"/>
          </rPr>
          <t>Info:</t>
        </r>
        <r>
          <rPr>
            <sz val="9"/>
            <color indexed="81"/>
            <rFont val="Segoe UI"/>
            <family val="2"/>
          </rPr>
          <t xml:space="preserve">
Hotel, Reisekosten...</t>
        </r>
      </text>
    </comment>
    <comment ref="F39" authorId="0" shapeId="0" xr:uid="{10062C10-0FD1-4617-B614-48DD6BABA167}">
      <text>
        <r>
          <rPr>
            <b/>
            <sz val="9"/>
            <color indexed="81"/>
            <rFont val="Segoe UI"/>
            <family val="2"/>
          </rPr>
          <t>Info:</t>
        </r>
        <r>
          <rPr>
            <sz val="9"/>
            <color indexed="81"/>
            <rFont val="Segoe UI"/>
            <family val="2"/>
          </rPr>
          <t xml:space="preserve">
Genussmittel sind Lebensmittel, die nicht wegen ihres Nährwerts, sondern wegen ihres Geschmacks oder ihrer anregenden Wirkung verzehrt werden, z.B. Schokolade und Kaffee. Zu den Genussmitteln gehören umgangssprachlich auch z.B. Zigaretten, Vapes und Alkohol. Anders als der verharmlosende Begriff vermuten lässt, handelt es sich dabei um gesundheitsgefährdende Konsumformen.</t>
        </r>
      </text>
    </comment>
    <comment ref="F40" authorId="0" shapeId="0" xr:uid="{D949091F-44FB-4111-864A-4126ED0AB578}">
      <text>
        <r>
          <rPr>
            <b/>
            <sz val="9"/>
            <color indexed="81"/>
            <rFont val="Segoe UI"/>
            <family val="2"/>
          </rPr>
          <t>Info:</t>
        </r>
        <r>
          <rPr>
            <sz val="9"/>
            <color indexed="81"/>
            <rFont val="Segoe UI"/>
            <family val="2"/>
          </rPr>
          <t xml:space="preserve">
Lebensmittel, Getränke, Reinigungsmittel...</t>
        </r>
      </text>
    </comment>
    <comment ref="F41" authorId="0" shapeId="0" xr:uid="{6906DC4A-86C2-4BF5-B85A-A18FD1597A26}">
      <text>
        <r>
          <rPr>
            <b/>
            <sz val="9"/>
            <color indexed="81"/>
            <rFont val="Segoe UI"/>
            <family val="2"/>
          </rPr>
          <t>Info:</t>
        </r>
        <r>
          <rPr>
            <sz val="9"/>
            <color indexed="81"/>
            <rFont val="Segoe UI"/>
            <family val="2"/>
          </rPr>
          <t xml:space="preserve">
Auto, Velo, ÖV-Ticket, Treibstoff, Unterhalt und Reparaturen, Parkplatz, Bussen...</t>
        </r>
      </text>
    </comment>
    <comment ref="F42" authorId="0" shapeId="0" xr:uid="{226ABA42-2F94-4955-8F61-4123E19EA12E}">
      <text>
        <r>
          <rPr>
            <b/>
            <sz val="9"/>
            <color indexed="81"/>
            <rFont val="Segoe UI"/>
            <family val="2"/>
          </rPr>
          <t>Info:</t>
        </r>
        <r>
          <rPr>
            <sz val="9"/>
            <color indexed="81"/>
            <rFont val="Segoe UI"/>
            <family val="2"/>
          </rPr>
          <t xml:space="preserve">
Selbstbehalt &amp; Franchise, Zahnarzt, Augenarzt, Medikamente...</t>
        </r>
      </text>
    </comment>
    <comment ref="F43" authorId="0" shapeId="0" xr:uid="{863E5D0B-471B-454D-A082-A486CEDDA195}">
      <text>
        <r>
          <rPr>
            <b/>
            <sz val="9"/>
            <color indexed="81"/>
            <rFont val="Segoe UI"/>
            <family val="2"/>
          </rPr>
          <t>Info:</t>
        </r>
        <r>
          <rPr>
            <sz val="9"/>
            <color indexed="81"/>
            <rFont val="Segoe UI"/>
            <family val="2"/>
          </rPr>
          <t xml:space="preserve">
Mobiltelefon, Spielkonsole...</t>
        </r>
      </text>
    </comment>
    <comment ref="F45" authorId="0" shapeId="0" xr:uid="{9AD345BE-83E2-4B4D-A3B4-D46809A99FB4}">
      <text>
        <r>
          <rPr>
            <b/>
            <sz val="9"/>
            <color indexed="81"/>
            <rFont val="Segoe UI"/>
            <family val="2"/>
          </rPr>
          <t>Info:</t>
        </r>
        <r>
          <rPr>
            <sz val="9"/>
            <color indexed="81"/>
            <rFont val="Segoe UI"/>
            <family val="2"/>
          </rPr>
          <t xml:space="preserve">
Hier kannst du deine eigenen Gruppen erstellen</t>
        </r>
      </text>
    </comment>
    <comment ref="F49" authorId="0" shapeId="0" xr:uid="{E4B21CE7-3E3E-415B-9313-4BCFB64034E2}">
      <text>
        <r>
          <rPr>
            <b/>
            <sz val="9"/>
            <color indexed="81"/>
            <rFont val="Segoe UI"/>
            <family val="2"/>
          </rPr>
          <t xml:space="preserve">Info:
</t>
        </r>
        <r>
          <rPr>
            <sz val="9"/>
            <color indexed="81"/>
            <rFont val="Segoe UI"/>
            <family val="2"/>
          </rPr>
          <t xml:space="preserve">Einmalige oder seltene Ausgaben, die nicht unter die anderen Gruppen fallen
</t>
        </r>
      </text>
    </comment>
    <comment ref="F52" authorId="0" shapeId="0" xr:uid="{D805F84F-FA75-4240-9CA1-DBDD0E4D830B}">
      <text>
        <r>
          <rPr>
            <b/>
            <sz val="9"/>
            <color indexed="81"/>
            <rFont val="Segoe UI"/>
            <family val="2"/>
          </rPr>
          <t xml:space="preserve">Info:
</t>
        </r>
        <r>
          <rPr>
            <sz val="9"/>
            <color indexed="81"/>
            <rFont val="Segoe UI"/>
            <family val="2"/>
          </rPr>
          <t xml:space="preserve">Geldbeträge, die zur Deckung künftiger vorhersehbarer oder unvorhersehbarer Ausgaben zurückgelegt werden.
Typische Rückstellungen sind Sparen, Ferien, Exkursionen / Lager, medizinische Leistungen (Zahnarzt, Selbstbehalt, Tierarzt usw.).  </t>
        </r>
      </text>
    </comment>
    <comment ref="F53" authorId="0" shapeId="0" xr:uid="{A29AC6AF-85F6-4D38-9F15-EC3872C42BA3}">
      <text>
        <r>
          <rPr>
            <b/>
            <sz val="9"/>
            <color indexed="81"/>
            <rFont val="Segoe UI"/>
            <family val="2"/>
          </rPr>
          <t xml:space="preserve">Legende:
</t>
        </r>
        <r>
          <rPr>
            <sz val="9"/>
            <color indexed="81"/>
            <rFont val="Segoe UI"/>
            <family val="2"/>
          </rPr>
          <t xml:space="preserve">Sparen bedeutet, einen Teil der Einnahmen nicht auszugeben, sondern für spätere Wünsche zurückzulegen.
</t>
        </r>
      </text>
    </comment>
    <comment ref="F54" authorId="0" shapeId="0" xr:uid="{13835328-DEB2-47A9-9874-EC6A123BE8B6}">
      <text>
        <r>
          <rPr>
            <b/>
            <sz val="9"/>
            <color indexed="81"/>
            <rFont val="Segoe UI"/>
            <family val="2"/>
          </rPr>
          <t>Info:</t>
        </r>
        <r>
          <rPr>
            <sz val="9"/>
            <color indexed="81"/>
            <rFont val="Segoe UI"/>
            <family val="2"/>
          </rPr>
          <t xml:space="preserve">
Für Hotel, Transport und andere Urlaubsaktivitäten </t>
        </r>
      </text>
    </comment>
    <comment ref="F74" authorId="0" shapeId="0" xr:uid="{8D823C90-F114-47CA-A149-F53557BEDDB7}">
      <text>
        <r>
          <rPr>
            <b/>
            <sz val="9"/>
            <color indexed="81"/>
            <rFont val="Segoe UI"/>
            <family val="2"/>
          </rPr>
          <t xml:space="preserve">Info:
</t>
        </r>
        <r>
          <rPr>
            <sz val="9"/>
            <color indexed="81"/>
            <rFont val="Segoe UI"/>
            <family val="2"/>
          </rPr>
          <t xml:space="preserve">Variable Kosten sind veränderliche Kosten, die davon abhängen, was du kaufst. Mit einem Ausgabenjournal findest du heraus, wie viel Geld du wofür ausgibst. Die einzelnen Ausgaben kannst du in den hier aufgeführten Gruppen zusammenfassen.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Oliver Padlina</author>
  </authors>
  <commentList>
    <comment ref="D5" authorId="0" shapeId="0" xr:uid="{A4984E9E-44D0-40AB-B6D4-9E769142808B}">
      <text>
        <r>
          <rPr>
            <b/>
            <sz val="9"/>
            <color indexed="81"/>
            <rFont val="Segoe UI"/>
            <family val="2"/>
          </rPr>
          <t>Info:</t>
        </r>
        <r>
          <rPr>
            <sz val="9"/>
            <color indexed="81"/>
            <rFont val="Segoe UI"/>
            <family val="2"/>
          </rPr>
          <t xml:space="preserve">
Einnahmen sind das Geld, das du selbst verdienst oder von anderen Personen erhältst, wie z.B. Taschengeld oder Jugendlohn und Geschenke.</t>
        </r>
      </text>
    </comment>
    <comment ref="F6" authorId="0" shapeId="0" xr:uid="{E1182B89-B253-490C-9CA1-36E7097EA610}">
      <text>
        <r>
          <rPr>
            <b/>
            <sz val="9"/>
            <color indexed="81"/>
            <rFont val="Segoe UI"/>
            <family val="2"/>
          </rPr>
          <t>Info:</t>
        </r>
        <r>
          <rPr>
            <sz val="9"/>
            <color indexed="81"/>
            <rFont val="Segoe UI"/>
            <family val="2"/>
          </rPr>
          <t xml:space="preserve">
Von deinem Lohn - auch Bruttolohn genannt – werden Sozialabgaben abgezogen (Versicherungen für Unfall, Arbeitslosigkeit, sowie die Alters- und Hinterbliebenenversicherung). Übrig bleibt der Nettolohn, also der Lohn, der auf dein Konto ausbezahlt wird. Wie hoch dein Brutto- und dein Nettolohn sind, steht auf deiner Lohnabrechnung.</t>
        </r>
      </text>
    </comment>
    <comment ref="F7" authorId="0" shapeId="0" xr:uid="{3098C297-E2DA-4F64-8532-4D997DF8A278}">
      <text>
        <r>
          <rPr>
            <b/>
            <sz val="9"/>
            <color indexed="81"/>
            <rFont val="Segoe UI"/>
            <family val="2"/>
          </rPr>
          <t>Info:</t>
        </r>
        <r>
          <rPr>
            <sz val="9"/>
            <color indexed="81"/>
            <rFont val="Segoe UI"/>
            <family val="2"/>
          </rPr>
          <t xml:space="preserve">
Geld, das dir deine Eltern jeden Monat oder jede Woche geben.</t>
        </r>
      </text>
    </comment>
    <comment ref="F11" authorId="0" shapeId="0" xr:uid="{7550630C-E72B-4570-8033-79A9A47321E6}">
      <text>
        <r>
          <rPr>
            <b/>
            <sz val="9"/>
            <color indexed="81"/>
            <rFont val="Segoe UI"/>
            <charset val="1"/>
          </rPr>
          <t>Info:</t>
        </r>
        <r>
          <rPr>
            <sz val="9"/>
            <color indexed="81"/>
            <rFont val="Segoe UI"/>
            <charset val="1"/>
          </rPr>
          <t xml:space="preserve">
Rückstellungen sind Ersparnisse für zukünftige Ausgaben. Beispiel: Angenommen, du hast in den letzten Monaten 1'000.- für ein Fahrrad gespart und das gesparte Geld unter "Rückstellungen" notiert. Diesen Monat kaufst du das Fahrrad. In diesem Fall schreibst du in die rechte Zelle 1000.</t>
        </r>
      </text>
    </comment>
    <comment ref="F16" authorId="0" shapeId="0" xr:uid="{FF1CD60C-DDE8-417B-9FDE-A165B43B22D4}">
      <text>
        <r>
          <rPr>
            <b/>
            <sz val="9"/>
            <color indexed="81"/>
            <rFont val="Segoe UI"/>
            <family val="2"/>
          </rPr>
          <t>Info:</t>
        </r>
        <r>
          <rPr>
            <sz val="9"/>
            <color indexed="81"/>
            <rFont val="Segoe UI"/>
            <family val="2"/>
          </rPr>
          <t xml:space="preserve">
Fixkosten sind Ausgaben, die jährlich oder monatlich anfallen und unabhängig von deinem tatsächlichen Verbrauch sind. Jährliche Fixkosten teilst du durch 12, um den monatlichen Betrag zu berechnen.</t>
        </r>
      </text>
    </comment>
    <comment ref="F17" authorId="0" shapeId="0" xr:uid="{67646823-1FF5-4500-BEE2-4B2070D91167}">
      <text>
        <r>
          <rPr>
            <b/>
            <sz val="9"/>
            <color indexed="81"/>
            <rFont val="Segoe UI"/>
            <family val="2"/>
          </rPr>
          <t>Info:</t>
        </r>
        <r>
          <rPr>
            <sz val="9"/>
            <color indexed="81"/>
            <rFont val="Segoe UI"/>
            <family val="2"/>
          </rPr>
          <t xml:space="preserve">
Wenn du Geld verdienst und deine Eltern einen Teil deines Lohnes bekommen, um die Haushaltskosten zu decken, schreibe auf, wie viel davon.</t>
        </r>
      </text>
    </comment>
    <comment ref="F18" authorId="0" shapeId="0" xr:uid="{4A54FDF4-B01C-4D92-893F-A467C8B05189}">
      <text>
        <r>
          <rPr>
            <b/>
            <sz val="9"/>
            <color indexed="81"/>
            <rFont val="Segoe UI"/>
            <family val="2"/>
          </rPr>
          <t>Info:</t>
        </r>
        <r>
          <rPr>
            <sz val="9"/>
            <color indexed="81"/>
            <rFont val="Segoe UI"/>
            <family val="2"/>
          </rPr>
          <t xml:space="preserve">
Abonnement für öffentliche Verkehrsmittel. Jährliche Ausgaben teilst du durch 12 Monate. Wenn du 600.- pro Jahr für das Abonnement ausgibst, betragen deine monatlichen Ausgaben 600.-/12 = </t>
        </r>
        <r>
          <rPr>
            <b/>
            <sz val="9"/>
            <color indexed="81"/>
            <rFont val="Segoe UI"/>
            <family val="2"/>
          </rPr>
          <t>50.-</t>
        </r>
        <r>
          <rPr>
            <sz val="9"/>
            <color indexed="81"/>
            <rFont val="Segoe UI"/>
            <family val="2"/>
          </rPr>
          <t>.
50.- gibst du als Beitrag an.</t>
        </r>
      </text>
    </comment>
    <comment ref="F19" authorId="0" shapeId="0" xr:uid="{3BF85711-F0A4-4B86-B989-05B0675F242E}">
      <text>
        <r>
          <rPr>
            <b/>
            <sz val="9"/>
            <color indexed="81"/>
            <rFont val="Segoe UI"/>
            <family val="2"/>
          </rPr>
          <t>Info:</t>
        </r>
        <r>
          <rPr>
            <sz val="9"/>
            <color indexed="81"/>
            <rFont val="Segoe UI"/>
            <family val="2"/>
          </rPr>
          <t xml:space="preserve">
Handy, Internet, TV...</t>
        </r>
      </text>
    </comment>
    <comment ref="F21" authorId="0" shapeId="0" xr:uid="{2075B4E2-EA7E-44ED-9EA4-3AA7FE7BCABA}">
      <text>
        <r>
          <rPr>
            <b/>
            <sz val="9"/>
            <color indexed="81"/>
            <rFont val="Segoe UI"/>
            <family val="2"/>
          </rPr>
          <t>Info:</t>
        </r>
        <r>
          <rPr>
            <sz val="9"/>
            <color indexed="81"/>
            <rFont val="Segoe UI"/>
            <family val="2"/>
          </rPr>
          <t xml:space="preserve">
Krankenkasse, Privathaftpflicht, Auto-, Veloversicherung, Hausratversicherung, 3. Säule…</t>
        </r>
      </text>
    </comment>
    <comment ref="F22" authorId="0" shapeId="0" xr:uid="{A2309A85-8048-4524-AC2C-E12EE3C829A1}">
      <text>
        <r>
          <rPr>
            <b/>
            <sz val="9"/>
            <color indexed="81"/>
            <rFont val="Segoe UI"/>
            <family val="2"/>
          </rPr>
          <t>Info:</t>
        </r>
        <r>
          <rPr>
            <sz val="9"/>
            <color indexed="81"/>
            <rFont val="Segoe UI"/>
            <family val="2"/>
          </rPr>
          <t xml:space="preserve">
Sportverein, Musikverein, Pfadi, Fitnessclub...</t>
        </r>
      </text>
    </comment>
    <comment ref="F23" authorId="0" shapeId="0" xr:uid="{12C2FD03-6402-43AF-B337-4D56C1116D5D}">
      <text>
        <r>
          <rPr>
            <b/>
            <sz val="9"/>
            <color indexed="81"/>
            <rFont val="Segoe UI"/>
            <family val="2"/>
          </rPr>
          <t>Info:</t>
        </r>
        <r>
          <rPr>
            <sz val="9"/>
            <color indexed="81"/>
            <rFont val="Segoe UI"/>
            <family val="2"/>
          </rPr>
          <t xml:space="preserve">
z.B. Kursgebühren</t>
        </r>
      </text>
    </comment>
    <comment ref="F24" authorId="0" shapeId="0" xr:uid="{9B8739B7-BC9D-4168-9690-939275F38D25}">
      <text>
        <r>
          <rPr>
            <b/>
            <sz val="9"/>
            <color indexed="81"/>
            <rFont val="Segoe UI"/>
            <family val="2"/>
          </rPr>
          <t>Info:</t>
        </r>
        <r>
          <rPr>
            <sz val="9"/>
            <color indexed="81"/>
            <rFont val="Segoe UI"/>
            <family val="2"/>
          </rPr>
          <t xml:space="preserve">
Netflix, YouTube, disney plus... </t>
        </r>
      </text>
    </comment>
    <comment ref="F25" authorId="0" shapeId="0" xr:uid="{B02B024B-D2D4-4693-9583-E27B48267A57}">
      <text>
        <r>
          <rPr>
            <b/>
            <sz val="9"/>
            <color indexed="81"/>
            <rFont val="Segoe UI"/>
            <family val="2"/>
          </rPr>
          <t>Info:</t>
        </r>
        <r>
          <rPr>
            <sz val="9"/>
            <color indexed="81"/>
            <rFont val="Segoe UI"/>
            <family val="2"/>
          </rPr>
          <t xml:space="preserve">
Miete, Heizung, Strom, Wasser</t>
        </r>
      </text>
    </comment>
    <comment ref="F32" authorId="0" shapeId="0" xr:uid="{DBE0C67A-2EF9-4D5A-9868-8FFD59A5616B}">
      <text>
        <r>
          <rPr>
            <b/>
            <sz val="9"/>
            <color indexed="81"/>
            <rFont val="Segoe UI"/>
            <family val="2"/>
          </rPr>
          <t xml:space="preserve">Info:
</t>
        </r>
        <r>
          <rPr>
            <sz val="9"/>
            <color indexed="81"/>
            <rFont val="Segoe UI"/>
            <family val="2"/>
          </rPr>
          <t xml:space="preserve">Variable Kosten sind veränderliche Kosten, die davon abhängen, was du kaufst. Mit einem Ausgabenjournal findest du heraus, wie viel Geld du wofür ausgibst. Die einzelnen Ausgaben kannst du in den hier aufgeführten Gruppen zusammenfassen.
</t>
        </r>
      </text>
    </comment>
    <comment ref="F34" authorId="0" shapeId="0" xr:uid="{2CCD1286-6CD7-4BAA-BD39-E19270F722B8}">
      <text>
        <r>
          <rPr>
            <b/>
            <sz val="9"/>
            <color indexed="81"/>
            <rFont val="Segoe UI"/>
            <family val="2"/>
          </rPr>
          <t>Info:</t>
        </r>
        <r>
          <rPr>
            <sz val="9"/>
            <color indexed="81"/>
            <rFont val="Segoe UI"/>
            <family val="2"/>
          </rPr>
          <t xml:space="preserve">
Hobbys, Eintritte für Kino, Essen und Trinken, Konzerte, Sportevents... </t>
        </r>
      </text>
    </comment>
    <comment ref="F35" authorId="0" shapeId="0" xr:uid="{FD2AD700-D1A7-4179-B0E8-B87E6FE9145B}">
      <text>
        <r>
          <rPr>
            <b/>
            <sz val="9"/>
            <color indexed="81"/>
            <rFont val="Segoe UI"/>
            <family val="2"/>
          </rPr>
          <t>Info:</t>
        </r>
        <r>
          <rPr>
            <sz val="9"/>
            <color indexed="81"/>
            <rFont val="Segoe UI"/>
            <family val="2"/>
          </rPr>
          <t xml:space="preserve">
Hotel, Reisekosten...</t>
        </r>
      </text>
    </comment>
    <comment ref="F39" authorId="0" shapeId="0" xr:uid="{33A0FB3D-909E-445E-A862-44F00166DCC5}">
      <text>
        <r>
          <rPr>
            <b/>
            <sz val="9"/>
            <color indexed="81"/>
            <rFont val="Segoe UI"/>
            <family val="2"/>
          </rPr>
          <t>Info:</t>
        </r>
        <r>
          <rPr>
            <sz val="9"/>
            <color indexed="81"/>
            <rFont val="Segoe UI"/>
            <family val="2"/>
          </rPr>
          <t xml:space="preserve">
Genussmittel sind Lebensmittel, die nicht wegen ihres Nährwerts, sondern wegen ihres Geschmacks oder ihrer anregenden Wirkung verzehrt werden, z.B. Schokolade und Kaffee. Zu den Genussmitteln gehören umgangssprachlich auch z.B. Zigaretten, Vapes und Alkohol. Anders als der verharmlosende Begriff vermuten lässt, handelt es sich dabei um gesundheitsgefährdende Konsumformen.</t>
        </r>
      </text>
    </comment>
    <comment ref="F40" authorId="0" shapeId="0" xr:uid="{47698E86-EE58-4EC9-B675-F7383DADBB04}">
      <text>
        <r>
          <rPr>
            <b/>
            <sz val="9"/>
            <color indexed="81"/>
            <rFont val="Segoe UI"/>
            <family val="2"/>
          </rPr>
          <t>Info:</t>
        </r>
        <r>
          <rPr>
            <sz val="9"/>
            <color indexed="81"/>
            <rFont val="Segoe UI"/>
            <family val="2"/>
          </rPr>
          <t xml:space="preserve">
Lebensmittel, Getränke, Reinigungsmittel...</t>
        </r>
      </text>
    </comment>
    <comment ref="F41" authorId="0" shapeId="0" xr:uid="{936AE6B1-8DAD-42BB-9105-4ACF378B14B5}">
      <text>
        <r>
          <rPr>
            <b/>
            <sz val="9"/>
            <color indexed="81"/>
            <rFont val="Segoe UI"/>
            <family val="2"/>
          </rPr>
          <t>Info:</t>
        </r>
        <r>
          <rPr>
            <sz val="9"/>
            <color indexed="81"/>
            <rFont val="Segoe UI"/>
            <family val="2"/>
          </rPr>
          <t xml:space="preserve">
Auto, Velo, ÖV-Ticket, Treibstoff, Unterhalt und Reparaturen, Parkplatz, Bussen...</t>
        </r>
      </text>
    </comment>
    <comment ref="F42" authorId="0" shapeId="0" xr:uid="{D090F627-9A50-4E7E-879E-26C1CA04AFF8}">
      <text>
        <r>
          <rPr>
            <b/>
            <sz val="9"/>
            <color indexed="81"/>
            <rFont val="Segoe UI"/>
            <family val="2"/>
          </rPr>
          <t>Info:</t>
        </r>
        <r>
          <rPr>
            <sz val="9"/>
            <color indexed="81"/>
            <rFont val="Segoe UI"/>
            <family val="2"/>
          </rPr>
          <t xml:space="preserve">
Selbstbehalt &amp; Franchise, Zahnarzt, Augenarzt, Medikamente...</t>
        </r>
      </text>
    </comment>
    <comment ref="F43" authorId="0" shapeId="0" xr:uid="{F6BC4993-1989-4DED-A464-9151BB0687EF}">
      <text>
        <r>
          <rPr>
            <b/>
            <sz val="9"/>
            <color indexed="81"/>
            <rFont val="Segoe UI"/>
            <family val="2"/>
          </rPr>
          <t>Info:</t>
        </r>
        <r>
          <rPr>
            <sz val="9"/>
            <color indexed="81"/>
            <rFont val="Segoe UI"/>
            <family val="2"/>
          </rPr>
          <t xml:space="preserve">
Mobiltelefon, Spielkonsole...</t>
        </r>
      </text>
    </comment>
    <comment ref="F45" authorId="0" shapeId="0" xr:uid="{EAB31139-97B6-416D-A31B-8538C22031ED}">
      <text>
        <r>
          <rPr>
            <b/>
            <sz val="9"/>
            <color indexed="81"/>
            <rFont val="Segoe UI"/>
            <family val="2"/>
          </rPr>
          <t>Info:</t>
        </r>
        <r>
          <rPr>
            <sz val="9"/>
            <color indexed="81"/>
            <rFont val="Segoe UI"/>
            <family val="2"/>
          </rPr>
          <t xml:space="preserve">
Hier kannst du deine eigenen Gruppen erstellen</t>
        </r>
      </text>
    </comment>
    <comment ref="F49" authorId="0" shapeId="0" xr:uid="{DB727B4E-BED3-4051-AF23-1B4B655E0F3D}">
      <text>
        <r>
          <rPr>
            <b/>
            <sz val="9"/>
            <color indexed="81"/>
            <rFont val="Segoe UI"/>
            <family val="2"/>
          </rPr>
          <t xml:space="preserve">Info:
</t>
        </r>
        <r>
          <rPr>
            <sz val="9"/>
            <color indexed="81"/>
            <rFont val="Segoe UI"/>
            <family val="2"/>
          </rPr>
          <t xml:space="preserve">Einmalige oder seltene Ausgaben, die nicht unter die anderen Gruppen fallen
</t>
        </r>
      </text>
    </comment>
    <comment ref="F52" authorId="0" shapeId="0" xr:uid="{FCE484A1-A3AA-4B7C-A2B0-07370DC0EF2C}">
      <text>
        <r>
          <rPr>
            <b/>
            <sz val="9"/>
            <color indexed="81"/>
            <rFont val="Segoe UI"/>
            <family val="2"/>
          </rPr>
          <t xml:space="preserve">Info:
</t>
        </r>
        <r>
          <rPr>
            <sz val="9"/>
            <color indexed="81"/>
            <rFont val="Segoe UI"/>
            <family val="2"/>
          </rPr>
          <t xml:space="preserve">Geldbeträge, die zur Deckung künftiger vorhersehbarer oder unvorhersehbarer Ausgaben zurückgelegt werden.
Typische Rückstellungen sind Sparen, Ferien, Exkursionen / Lager, medizinische Leistungen (Zahnarzt, Selbstbehalt, Tierarzt usw.).  </t>
        </r>
      </text>
    </comment>
    <comment ref="F53" authorId="0" shapeId="0" xr:uid="{91FCC764-081E-4F57-AA56-4B1C37538D4F}">
      <text>
        <r>
          <rPr>
            <b/>
            <sz val="9"/>
            <color indexed="81"/>
            <rFont val="Segoe UI"/>
            <family val="2"/>
          </rPr>
          <t xml:space="preserve">Legende:
</t>
        </r>
        <r>
          <rPr>
            <sz val="9"/>
            <color indexed="81"/>
            <rFont val="Segoe UI"/>
            <family val="2"/>
          </rPr>
          <t xml:space="preserve">Sparen bedeutet, einen Teil der Einnahmen nicht auszugeben, sondern für spätere Wünsche zurückzulegen.
</t>
        </r>
      </text>
    </comment>
    <comment ref="F54" authorId="0" shapeId="0" xr:uid="{0FCE2CA6-3F3F-460C-B970-E7E7CFDF0D78}">
      <text>
        <r>
          <rPr>
            <b/>
            <sz val="9"/>
            <color indexed="81"/>
            <rFont val="Segoe UI"/>
            <family val="2"/>
          </rPr>
          <t>Info:</t>
        </r>
        <r>
          <rPr>
            <sz val="9"/>
            <color indexed="81"/>
            <rFont val="Segoe UI"/>
            <family val="2"/>
          </rPr>
          <t xml:space="preserve">
Für Hotel, Transport und andere Urlaubsaktivitäten </t>
        </r>
      </text>
    </comment>
    <comment ref="F74" authorId="0" shapeId="0" xr:uid="{C99987E2-B9D6-4328-8105-D9AE8C24BE63}">
      <text>
        <r>
          <rPr>
            <b/>
            <sz val="9"/>
            <color indexed="81"/>
            <rFont val="Segoe UI"/>
            <family val="2"/>
          </rPr>
          <t xml:space="preserve">Info:
</t>
        </r>
        <r>
          <rPr>
            <sz val="9"/>
            <color indexed="81"/>
            <rFont val="Segoe UI"/>
            <family val="2"/>
          </rPr>
          <t xml:space="preserve">Variable Kosten sind veränderliche Kosten, die davon abhängen, was du kaufst. Mit einem Ausgabenjournal findest du heraus, wie viel Geld du wofür ausgibst. Die einzelnen Ausgaben kannst du in den hier aufgeführten Gruppen zusammenfassen.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Oliver Padlina</author>
  </authors>
  <commentList>
    <comment ref="D5" authorId="0" shapeId="0" xr:uid="{E8D8E662-79FD-4D37-8018-E59233F02283}">
      <text>
        <r>
          <rPr>
            <b/>
            <sz val="9"/>
            <color indexed="81"/>
            <rFont val="Segoe UI"/>
            <family val="2"/>
          </rPr>
          <t>Info:</t>
        </r>
        <r>
          <rPr>
            <sz val="9"/>
            <color indexed="81"/>
            <rFont val="Segoe UI"/>
            <family val="2"/>
          </rPr>
          <t xml:space="preserve">
Einnahmen sind das Geld, das du selbst verdienst oder von anderen Personen erhältst, wie z.B. Taschengeld oder Jugendlohn und Geschenke.</t>
        </r>
      </text>
    </comment>
    <comment ref="F6" authorId="0" shapeId="0" xr:uid="{44518FF3-2DD9-4E66-B6C6-5291020A66D3}">
      <text>
        <r>
          <rPr>
            <b/>
            <sz val="9"/>
            <color indexed="81"/>
            <rFont val="Segoe UI"/>
            <family val="2"/>
          </rPr>
          <t>Info:</t>
        </r>
        <r>
          <rPr>
            <sz val="9"/>
            <color indexed="81"/>
            <rFont val="Segoe UI"/>
            <family val="2"/>
          </rPr>
          <t xml:space="preserve">
Von deinem Lohn - auch Bruttolohn genannt – werden Sozialabgaben abgezogen (Versicherungen für Unfall, Arbeitslosigkeit, sowie die Alters- und Hinterbliebenenversicherung). Übrig bleibt der Nettolohn, also der Lohn, der auf dein Konto ausbezahlt wird. Wie hoch dein Brutto- und dein Nettolohn sind, steht auf deiner Lohnabrechnung.</t>
        </r>
      </text>
    </comment>
    <comment ref="F7" authorId="0" shapeId="0" xr:uid="{58893FA6-BF97-4E20-ACDE-DC0EF4857E73}">
      <text>
        <r>
          <rPr>
            <b/>
            <sz val="9"/>
            <color indexed="81"/>
            <rFont val="Segoe UI"/>
            <family val="2"/>
          </rPr>
          <t>Info:</t>
        </r>
        <r>
          <rPr>
            <sz val="9"/>
            <color indexed="81"/>
            <rFont val="Segoe UI"/>
            <family val="2"/>
          </rPr>
          <t xml:space="preserve">
Geld, das dir deine Eltern jeden Monat oder jede Woche geben.</t>
        </r>
      </text>
    </comment>
    <comment ref="F11" authorId="0" shapeId="0" xr:uid="{C3224366-C797-4351-9F13-B2C53E6082EF}">
      <text>
        <r>
          <rPr>
            <b/>
            <sz val="9"/>
            <color indexed="81"/>
            <rFont val="Segoe UI"/>
            <charset val="1"/>
          </rPr>
          <t>Info:</t>
        </r>
        <r>
          <rPr>
            <sz val="9"/>
            <color indexed="81"/>
            <rFont val="Segoe UI"/>
            <charset val="1"/>
          </rPr>
          <t xml:space="preserve">
Rückstellungen sind Ersparnisse für zukünftige Ausgaben. Beispiel: Angenommen, du hast in den letzten Monaten 1'000.- für ein Fahrrad gespart und das gesparte Geld unter "Rückstellungen" notiert. Diesen Monat kaufst du das Fahrrad. In diesem Fall schreibst du in die rechte Zelle 1000.</t>
        </r>
      </text>
    </comment>
    <comment ref="F16" authorId="0" shapeId="0" xr:uid="{F4704D09-9BEC-4F98-8859-3C2C9DE7649B}">
      <text>
        <r>
          <rPr>
            <b/>
            <sz val="9"/>
            <color indexed="81"/>
            <rFont val="Segoe UI"/>
            <family val="2"/>
          </rPr>
          <t>Info:</t>
        </r>
        <r>
          <rPr>
            <sz val="9"/>
            <color indexed="81"/>
            <rFont val="Segoe UI"/>
            <family val="2"/>
          </rPr>
          <t xml:space="preserve">
Fixkosten sind Ausgaben, die jährlich oder monatlich anfallen und unabhängig von deinem tatsächlichen Verbrauch sind. Jährliche Fixkosten teilst du durch 12, um den monatlichen Betrag zu berechnen.</t>
        </r>
      </text>
    </comment>
    <comment ref="F17" authorId="0" shapeId="0" xr:uid="{4A3DC507-F29B-4066-9DEC-0E9F3DA05BAA}">
      <text>
        <r>
          <rPr>
            <b/>
            <sz val="9"/>
            <color indexed="81"/>
            <rFont val="Segoe UI"/>
            <family val="2"/>
          </rPr>
          <t>Info:</t>
        </r>
        <r>
          <rPr>
            <sz val="9"/>
            <color indexed="81"/>
            <rFont val="Segoe UI"/>
            <family val="2"/>
          </rPr>
          <t xml:space="preserve">
Wenn du Geld verdienst und deine Eltern einen Teil deines Lohnes bekommen, um die Haushaltskosten zu decken, schreibe auf, wie viel davon.</t>
        </r>
      </text>
    </comment>
    <comment ref="F18" authorId="0" shapeId="0" xr:uid="{0C37EA63-470B-41AF-8621-5537FA889D4C}">
      <text>
        <r>
          <rPr>
            <b/>
            <sz val="9"/>
            <color indexed="81"/>
            <rFont val="Segoe UI"/>
            <family val="2"/>
          </rPr>
          <t>Info:</t>
        </r>
        <r>
          <rPr>
            <sz val="9"/>
            <color indexed="81"/>
            <rFont val="Segoe UI"/>
            <family val="2"/>
          </rPr>
          <t xml:space="preserve">
Abonnement für öffentliche Verkehrsmittel. Jährliche Ausgaben teilst du durch 12 Monate. Wenn du 600.- pro Jahr für das Abonnement ausgibst, betragen deine monatlichen Ausgaben 600.-/12 = </t>
        </r>
        <r>
          <rPr>
            <b/>
            <sz val="9"/>
            <color indexed="81"/>
            <rFont val="Segoe UI"/>
            <family val="2"/>
          </rPr>
          <t>50.-</t>
        </r>
        <r>
          <rPr>
            <sz val="9"/>
            <color indexed="81"/>
            <rFont val="Segoe UI"/>
            <family val="2"/>
          </rPr>
          <t>.
50.- gibst du als Beitrag an.</t>
        </r>
      </text>
    </comment>
    <comment ref="F19" authorId="0" shapeId="0" xr:uid="{9B6C8B00-5150-445E-8254-4DCAD8874632}">
      <text>
        <r>
          <rPr>
            <b/>
            <sz val="9"/>
            <color indexed="81"/>
            <rFont val="Segoe UI"/>
            <family val="2"/>
          </rPr>
          <t>Info:</t>
        </r>
        <r>
          <rPr>
            <sz val="9"/>
            <color indexed="81"/>
            <rFont val="Segoe UI"/>
            <family val="2"/>
          </rPr>
          <t xml:space="preserve">
Handy, Internet, TV...</t>
        </r>
      </text>
    </comment>
    <comment ref="F21" authorId="0" shapeId="0" xr:uid="{B915A808-CDA1-4019-8E1A-D86AF3A57BDC}">
      <text>
        <r>
          <rPr>
            <b/>
            <sz val="9"/>
            <color indexed="81"/>
            <rFont val="Segoe UI"/>
            <family val="2"/>
          </rPr>
          <t>Info:</t>
        </r>
        <r>
          <rPr>
            <sz val="9"/>
            <color indexed="81"/>
            <rFont val="Segoe UI"/>
            <family val="2"/>
          </rPr>
          <t xml:space="preserve">
Krankenkasse, Privathaftpflicht, Auto-, Veloversicherung, Hausratversicherung, 3. Säule…</t>
        </r>
      </text>
    </comment>
    <comment ref="F22" authorId="0" shapeId="0" xr:uid="{C27C929A-5A2B-4F36-8AF1-851AB7180ED8}">
      <text>
        <r>
          <rPr>
            <b/>
            <sz val="9"/>
            <color indexed="81"/>
            <rFont val="Segoe UI"/>
            <family val="2"/>
          </rPr>
          <t>Info:</t>
        </r>
        <r>
          <rPr>
            <sz val="9"/>
            <color indexed="81"/>
            <rFont val="Segoe UI"/>
            <family val="2"/>
          </rPr>
          <t xml:space="preserve">
Sportverein, Musikverein, Pfadi, Fitnessclub...</t>
        </r>
      </text>
    </comment>
    <comment ref="F23" authorId="0" shapeId="0" xr:uid="{FA9BDC1E-F11E-44CA-9C45-1860134D7309}">
      <text>
        <r>
          <rPr>
            <b/>
            <sz val="9"/>
            <color indexed="81"/>
            <rFont val="Segoe UI"/>
            <family val="2"/>
          </rPr>
          <t>Info:</t>
        </r>
        <r>
          <rPr>
            <sz val="9"/>
            <color indexed="81"/>
            <rFont val="Segoe UI"/>
            <family val="2"/>
          </rPr>
          <t xml:space="preserve">
z.B. Kursgebühren</t>
        </r>
      </text>
    </comment>
    <comment ref="F24" authorId="0" shapeId="0" xr:uid="{235E9E3F-10FE-40B3-8E45-79EFC393F70F}">
      <text>
        <r>
          <rPr>
            <b/>
            <sz val="9"/>
            <color indexed="81"/>
            <rFont val="Segoe UI"/>
            <family val="2"/>
          </rPr>
          <t>Info:</t>
        </r>
        <r>
          <rPr>
            <sz val="9"/>
            <color indexed="81"/>
            <rFont val="Segoe UI"/>
            <family val="2"/>
          </rPr>
          <t xml:space="preserve">
Netflix, YouTube, disney plus... </t>
        </r>
      </text>
    </comment>
    <comment ref="F25" authorId="0" shapeId="0" xr:uid="{2D89BF29-B66A-46D7-9710-10377BC51C49}">
      <text>
        <r>
          <rPr>
            <b/>
            <sz val="9"/>
            <color indexed="81"/>
            <rFont val="Segoe UI"/>
            <family val="2"/>
          </rPr>
          <t>Info:</t>
        </r>
        <r>
          <rPr>
            <sz val="9"/>
            <color indexed="81"/>
            <rFont val="Segoe UI"/>
            <family val="2"/>
          </rPr>
          <t xml:space="preserve">
Miete, Heizung, Strom, Wasser</t>
        </r>
      </text>
    </comment>
    <comment ref="F32" authorId="0" shapeId="0" xr:uid="{9FE158D5-73BF-413B-B2FA-771ADBE9EC76}">
      <text>
        <r>
          <rPr>
            <b/>
            <sz val="9"/>
            <color indexed="81"/>
            <rFont val="Segoe UI"/>
            <family val="2"/>
          </rPr>
          <t xml:space="preserve">Info:
</t>
        </r>
        <r>
          <rPr>
            <sz val="9"/>
            <color indexed="81"/>
            <rFont val="Segoe UI"/>
            <family val="2"/>
          </rPr>
          <t xml:space="preserve">Variable Kosten sind veränderliche Kosten, die davon abhängen, was du kaufst. Mit einem Ausgabenjournal findest du heraus, wie viel Geld du wofür ausgibst. Die einzelnen Ausgaben kannst du in den hier aufgeführten Gruppen zusammenfassen.
</t>
        </r>
      </text>
    </comment>
    <comment ref="F34" authorId="0" shapeId="0" xr:uid="{674227E3-690F-448F-92A6-F8D34F8B8F2C}">
      <text>
        <r>
          <rPr>
            <b/>
            <sz val="9"/>
            <color indexed="81"/>
            <rFont val="Segoe UI"/>
            <family val="2"/>
          </rPr>
          <t>Info:</t>
        </r>
        <r>
          <rPr>
            <sz val="9"/>
            <color indexed="81"/>
            <rFont val="Segoe UI"/>
            <family val="2"/>
          </rPr>
          <t xml:space="preserve">
Hobbys, Eintritte für Kino, Essen und Trinken, Konzerte, Sportevents... </t>
        </r>
      </text>
    </comment>
    <comment ref="F35" authorId="0" shapeId="0" xr:uid="{D2B2A2BE-0343-493E-B393-0F67D80C3948}">
      <text>
        <r>
          <rPr>
            <b/>
            <sz val="9"/>
            <color indexed="81"/>
            <rFont val="Segoe UI"/>
            <family val="2"/>
          </rPr>
          <t>Info:</t>
        </r>
        <r>
          <rPr>
            <sz val="9"/>
            <color indexed="81"/>
            <rFont val="Segoe UI"/>
            <family val="2"/>
          </rPr>
          <t xml:space="preserve">
Hotel, Reisekosten...</t>
        </r>
      </text>
    </comment>
    <comment ref="F39" authorId="0" shapeId="0" xr:uid="{9C352E78-D0CE-4996-AD58-3C997213FC3A}">
      <text>
        <r>
          <rPr>
            <b/>
            <sz val="9"/>
            <color indexed="81"/>
            <rFont val="Segoe UI"/>
            <family val="2"/>
          </rPr>
          <t>Info:</t>
        </r>
        <r>
          <rPr>
            <sz val="9"/>
            <color indexed="81"/>
            <rFont val="Segoe UI"/>
            <family val="2"/>
          </rPr>
          <t xml:space="preserve">
Genussmittel sind Lebensmittel, die nicht wegen ihres Nährwerts, sondern wegen ihres Geschmacks oder ihrer anregenden Wirkung verzehrt werden, z.B. Schokolade und Kaffee. Zu den Genussmitteln gehören umgangssprachlich auch z.B. Zigaretten, Vapes und Alkohol. Anders als der verharmlosende Begriff vermuten lässt, handelt es sich dabei um gesundheitsgefährdende Konsumformen.</t>
        </r>
      </text>
    </comment>
    <comment ref="F40" authorId="0" shapeId="0" xr:uid="{FA868562-7C24-46E7-A068-CF778752D056}">
      <text>
        <r>
          <rPr>
            <b/>
            <sz val="9"/>
            <color indexed="81"/>
            <rFont val="Segoe UI"/>
            <family val="2"/>
          </rPr>
          <t>Info:</t>
        </r>
        <r>
          <rPr>
            <sz val="9"/>
            <color indexed="81"/>
            <rFont val="Segoe UI"/>
            <family val="2"/>
          </rPr>
          <t xml:space="preserve">
Lebensmittel, Getränke, Reinigungsmittel...</t>
        </r>
      </text>
    </comment>
    <comment ref="F41" authorId="0" shapeId="0" xr:uid="{0278B839-5C88-4D51-9373-CAC6C63A618D}">
      <text>
        <r>
          <rPr>
            <b/>
            <sz val="9"/>
            <color indexed="81"/>
            <rFont val="Segoe UI"/>
            <family val="2"/>
          </rPr>
          <t>Info:</t>
        </r>
        <r>
          <rPr>
            <sz val="9"/>
            <color indexed="81"/>
            <rFont val="Segoe UI"/>
            <family val="2"/>
          </rPr>
          <t xml:space="preserve">
Auto, Velo, ÖV-Ticket, Treibstoff, Unterhalt und Reparaturen, Parkplatz, Bussen...</t>
        </r>
      </text>
    </comment>
    <comment ref="F42" authorId="0" shapeId="0" xr:uid="{5BDE0542-2A80-4FF7-826A-9230D4A59288}">
      <text>
        <r>
          <rPr>
            <b/>
            <sz val="9"/>
            <color indexed="81"/>
            <rFont val="Segoe UI"/>
            <family val="2"/>
          </rPr>
          <t>Info:</t>
        </r>
        <r>
          <rPr>
            <sz val="9"/>
            <color indexed="81"/>
            <rFont val="Segoe UI"/>
            <family val="2"/>
          </rPr>
          <t xml:space="preserve">
Selbstbehalt &amp; Franchise, Zahnarzt, Augenarzt, Medikamente...</t>
        </r>
      </text>
    </comment>
    <comment ref="F43" authorId="0" shapeId="0" xr:uid="{099E668D-BF3C-4EC1-BCF1-B90FF99C969F}">
      <text>
        <r>
          <rPr>
            <b/>
            <sz val="9"/>
            <color indexed="81"/>
            <rFont val="Segoe UI"/>
            <family val="2"/>
          </rPr>
          <t>Info:</t>
        </r>
        <r>
          <rPr>
            <sz val="9"/>
            <color indexed="81"/>
            <rFont val="Segoe UI"/>
            <family val="2"/>
          </rPr>
          <t xml:space="preserve">
Mobiltelefon, Spielkonsole...</t>
        </r>
      </text>
    </comment>
    <comment ref="F45" authorId="0" shapeId="0" xr:uid="{901A04F8-A830-431D-AE78-DBBDA3D2AFF8}">
      <text>
        <r>
          <rPr>
            <b/>
            <sz val="9"/>
            <color indexed="81"/>
            <rFont val="Segoe UI"/>
            <family val="2"/>
          </rPr>
          <t>Info:</t>
        </r>
        <r>
          <rPr>
            <sz val="9"/>
            <color indexed="81"/>
            <rFont val="Segoe UI"/>
            <family val="2"/>
          </rPr>
          <t xml:space="preserve">
Hier kannst du deine eigenen Gruppen erstellen</t>
        </r>
      </text>
    </comment>
    <comment ref="F49" authorId="0" shapeId="0" xr:uid="{9E9EC166-74E7-46A5-89E0-D3BB459A39C4}">
      <text>
        <r>
          <rPr>
            <b/>
            <sz val="9"/>
            <color indexed="81"/>
            <rFont val="Segoe UI"/>
            <family val="2"/>
          </rPr>
          <t xml:space="preserve">Info:
</t>
        </r>
        <r>
          <rPr>
            <sz val="9"/>
            <color indexed="81"/>
            <rFont val="Segoe UI"/>
            <family val="2"/>
          </rPr>
          <t xml:space="preserve">Einmalige oder seltene Ausgaben, die nicht unter die anderen Gruppen fallen
</t>
        </r>
      </text>
    </comment>
    <comment ref="F52" authorId="0" shapeId="0" xr:uid="{4E168874-DA95-4938-80BA-092DBC19ED92}">
      <text>
        <r>
          <rPr>
            <b/>
            <sz val="9"/>
            <color indexed="81"/>
            <rFont val="Segoe UI"/>
            <family val="2"/>
          </rPr>
          <t xml:space="preserve">Info:
</t>
        </r>
        <r>
          <rPr>
            <sz val="9"/>
            <color indexed="81"/>
            <rFont val="Segoe UI"/>
            <family val="2"/>
          </rPr>
          <t xml:space="preserve">Geldbeträge, die zur Deckung künftiger vorhersehbarer oder unvorhersehbarer Ausgaben zurückgelegt werden.
Typische Rückstellungen sind Sparen, Ferien, Exkursionen / Lager, medizinische Leistungen (Zahnarzt, Selbstbehalt, Tierarzt usw.).  </t>
        </r>
      </text>
    </comment>
    <comment ref="F53" authorId="0" shapeId="0" xr:uid="{5B008390-7F95-4B2B-84ED-6DCB89835EAF}">
      <text>
        <r>
          <rPr>
            <b/>
            <sz val="9"/>
            <color indexed="81"/>
            <rFont val="Segoe UI"/>
            <family val="2"/>
          </rPr>
          <t xml:space="preserve">Legende:
</t>
        </r>
        <r>
          <rPr>
            <sz val="9"/>
            <color indexed="81"/>
            <rFont val="Segoe UI"/>
            <family val="2"/>
          </rPr>
          <t xml:space="preserve">Sparen bedeutet, einen Teil der Einnahmen nicht auszugeben, sondern für spätere Wünsche zurückzulegen.
</t>
        </r>
      </text>
    </comment>
    <comment ref="F54" authorId="0" shapeId="0" xr:uid="{1DAEE8F1-76DB-4C32-9D9E-AB217096616F}">
      <text>
        <r>
          <rPr>
            <b/>
            <sz val="9"/>
            <color indexed="81"/>
            <rFont val="Segoe UI"/>
            <family val="2"/>
          </rPr>
          <t>Info:</t>
        </r>
        <r>
          <rPr>
            <sz val="9"/>
            <color indexed="81"/>
            <rFont val="Segoe UI"/>
            <family val="2"/>
          </rPr>
          <t xml:space="preserve">
Für Hotel, Transport und andere Urlaubsaktivitäten </t>
        </r>
      </text>
    </comment>
    <comment ref="F74" authorId="0" shapeId="0" xr:uid="{8421A019-084C-44AE-8F00-69CDD93CDF06}">
      <text>
        <r>
          <rPr>
            <b/>
            <sz val="9"/>
            <color indexed="81"/>
            <rFont val="Segoe UI"/>
            <family val="2"/>
          </rPr>
          <t xml:space="preserve">Info:
</t>
        </r>
        <r>
          <rPr>
            <sz val="9"/>
            <color indexed="81"/>
            <rFont val="Segoe UI"/>
            <family val="2"/>
          </rPr>
          <t xml:space="preserve">Variable Kosten sind veränderliche Kosten, die davon abhängen, was du kaufst. Mit einem Ausgabenjournal findest du heraus, wie viel Geld du wofür ausgibst. Die einzelnen Ausgaben kannst du in den hier aufgeführten Gruppen zusammenfassen.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Oliver Padlina</author>
  </authors>
  <commentList>
    <comment ref="D5" authorId="0" shapeId="0" xr:uid="{9039E9CF-BEA5-4D1B-BC43-49A1DE5E5650}">
      <text>
        <r>
          <rPr>
            <b/>
            <sz val="9"/>
            <color indexed="81"/>
            <rFont val="Segoe UI"/>
            <family val="2"/>
          </rPr>
          <t>Info:</t>
        </r>
        <r>
          <rPr>
            <sz val="9"/>
            <color indexed="81"/>
            <rFont val="Segoe UI"/>
            <family val="2"/>
          </rPr>
          <t xml:space="preserve">
Einnahmen sind das Geld, das du selbst verdienst oder von anderen Personen erhältst, wie z.B. Taschengeld oder Jugendlohn und Geschenke.</t>
        </r>
      </text>
    </comment>
    <comment ref="F6" authorId="0" shapeId="0" xr:uid="{FC61690C-EA77-4E45-A1BB-BB1D1BEFD7F8}">
      <text>
        <r>
          <rPr>
            <b/>
            <sz val="9"/>
            <color indexed="81"/>
            <rFont val="Segoe UI"/>
            <family val="2"/>
          </rPr>
          <t>Info:</t>
        </r>
        <r>
          <rPr>
            <sz val="9"/>
            <color indexed="81"/>
            <rFont val="Segoe UI"/>
            <family val="2"/>
          </rPr>
          <t xml:space="preserve">
Von deinem Lohn - auch Bruttolohn genannt – werden Sozialabgaben abgezogen (Versicherungen für Unfall, Arbeitslosigkeit, sowie die Alters- und Hinterbliebenenversicherung). Übrig bleibt der Nettolohn, also der Lohn, der auf dein Konto ausbezahlt wird. Wie hoch dein Brutto- und dein Nettolohn sind, steht auf deiner Lohnabrechnung.</t>
        </r>
      </text>
    </comment>
    <comment ref="F7" authorId="0" shapeId="0" xr:uid="{3D774F5B-40DC-4D80-BAD7-165CD8CBAFC6}">
      <text>
        <r>
          <rPr>
            <b/>
            <sz val="9"/>
            <color indexed="81"/>
            <rFont val="Segoe UI"/>
            <family val="2"/>
          </rPr>
          <t>Info:</t>
        </r>
        <r>
          <rPr>
            <sz val="9"/>
            <color indexed="81"/>
            <rFont val="Segoe UI"/>
            <family val="2"/>
          </rPr>
          <t xml:space="preserve">
Geld, das dir deine Eltern jeden Monat oder jede Woche geben.</t>
        </r>
      </text>
    </comment>
    <comment ref="F11" authorId="0" shapeId="0" xr:uid="{C43D33BB-653C-4766-B1ED-9533847D9771}">
      <text>
        <r>
          <rPr>
            <b/>
            <sz val="9"/>
            <color indexed="81"/>
            <rFont val="Segoe UI"/>
            <charset val="1"/>
          </rPr>
          <t>Info:</t>
        </r>
        <r>
          <rPr>
            <sz val="9"/>
            <color indexed="81"/>
            <rFont val="Segoe UI"/>
            <charset val="1"/>
          </rPr>
          <t xml:space="preserve">
Rückstellungen sind Ersparnisse für zukünftige Ausgaben. Beispiel: Angenommen, du hast in den letzten Monaten 1'000.- für ein Fahrrad gespart und das gesparte Geld unter "Rückstellungen" notiert. Diesen Monat kaufst du das Fahrrad. In diesem Fall schreibst du in die rechte Zelle 1000.</t>
        </r>
      </text>
    </comment>
    <comment ref="F16" authorId="0" shapeId="0" xr:uid="{2FCF2122-F053-49A6-ACC4-27046159A436}">
      <text>
        <r>
          <rPr>
            <b/>
            <sz val="9"/>
            <color indexed="81"/>
            <rFont val="Segoe UI"/>
            <family val="2"/>
          </rPr>
          <t>Info:</t>
        </r>
        <r>
          <rPr>
            <sz val="9"/>
            <color indexed="81"/>
            <rFont val="Segoe UI"/>
            <family val="2"/>
          </rPr>
          <t xml:space="preserve">
Fixkosten sind Ausgaben, die jährlich oder monatlich anfallen und unabhängig von deinem tatsächlichen Verbrauch sind. Jährliche Fixkosten teilst du durch 12, um den monatlichen Betrag zu berechnen.</t>
        </r>
      </text>
    </comment>
    <comment ref="F17" authorId="0" shapeId="0" xr:uid="{11A1A842-89DD-4A16-B591-34BB3BF1F643}">
      <text>
        <r>
          <rPr>
            <b/>
            <sz val="9"/>
            <color indexed="81"/>
            <rFont val="Segoe UI"/>
            <family val="2"/>
          </rPr>
          <t>Info:</t>
        </r>
        <r>
          <rPr>
            <sz val="9"/>
            <color indexed="81"/>
            <rFont val="Segoe UI"/>
            <family val="2"/>
          </rPr>
          <t xml:space="preserve">
Wenn du Geld verdienst und deine Eltern einen Teil deines Lohnes bekommen, um die Haushaltskosten zu decken, schreibe auf, wie viel davon.</t>
        </r>
      </text>
    </comment>
    <comment ref="F18" authorId="0" shapeId="0" xr:uid="{A4CBCAE1-9311-46E9-894E-8606F39BAC53}">
      <text>
        <r>
          <rPr>
            <b/>
            <sz val="9"/>
            <color indexed="81"/>
            <rFont val="Segoe UI"/>
            <family val="2"/>
          </rPr>
          <t>Info:</t>
        </r>
        <r>
          <rPr>
            <sz val="9"/>
            <color indexed="81"/>
            <rFont val="Segoe UI"/>
            <family val="2"/>
          </rPr>
          <t xml:space="preserve">
Abonnement für öffentliche Verkehrsmittel. Jährliche Ausgaben teilst du durch 12 Monate. Wenn du 600.- pro Jahr für das Abonnement ausgibst, betragen deine monatlichen Ausgaben 600.-/12 = </t>
        </r>
        <r>
          <rPr>
            <b/>
            <sz val="9"/>
            <color indexed="81"/>
            <rFont val="Segoe UI"/>
            <family val="2"/>
          </rPr>
          <t>50.-</t>
        </r>
        <r>
          <rPr>
            <sz val="9"/>
            <color indexed="81"/>
            <rFont val="Segoe UI"/>
            <family val="2"/>
          </rPr>
          <t>.
50.- gibst du als Beitrag an.</t>
        </r>
      </text>
    </comment>
    <comment ref="F19" authorId="0" shapeId="0" xr:uid="{DABC9443-7196-409E-AD78-D34A3356794F}">
      <text>
        <r>
          <rPr>
            <b/>
            <sz val="9"/>
            <color indexed="81"/>
            <rFont val="Segoe UI"/>
            <family val="2"/>
          </rPr>
          <t>Info:</t>
        </r>
        <r>
          <rPr>
            <sz val="9"/>
            <color indexed="81"/>
            <rFont val="Segoe UI"/>
            <family val="2"/>
          </rPr>
          <t xml:space="preserve">
Handy, Internet, TV...</t>
        </r>
      </text>
    </comment>
    <comment ref="F21" authorId="0" shapeId="0" xr:uid="{E9C49E67-50D4-45BE-AB36-A45C29B59DBB}">
      <text>
        <r>
          <rPr>
            <b/>
            <sz val="9"/>
            <color indexed="81"/>
            <rFont val="Segoe UI"/>
            <family val="2"/>
          </rPr>
          <t>Info:</t>
        </r>
        <r>
          <rPr>
            <sz val="9"/>
            <color indexed="81"/>
            <rFont val="Segoe UI"/>
            <family val="2"/>
          </rPr>
          <t xml:space="preserve">
Krankenkasse, Privathaftpflicht, Auto-, Veloversicherung, Hausratversicherung, 3. Säule…</t>
        </r>
      </text>
    </comment>
    <comment ref="F22" authorId="0" shapeId="0" xr:uid="{19FAA250-4088-4E15-B7EA-B998A3FE8869}">
      <text>
        <r>
          <rPr>
            <b/>
            <sz val="9"/>
            <color indexed="81"/>
            <rFont val="Segoe UI"/>
            <family val="2"/>
          </rPr>
          <t>Info:</t>
        </r>
        <r>
          <rPr>
            <sz val="9"/>
            <color indexed="81"/>
            <rFont val="Segoe UI"/>
            <family val="2"/>
          </rPr>
          <t xml:space="preserve">
Sportverein, Musikverein, Pfadi, Fitnessclub...</t>
        </r>
      </text>
    </comment>
    <comment ref="F23" authorId="0" shapeId="0" xr:uid="{FB17C08C-B64A-4D9A-BCC7-58E174A92CC3}">
      <text>
        <r>
          <rPr>
            <b/>
            <sz val="9"/>
            <color indexed="81"/>
            <rFont val="Segoe UI"/>
            <family val="2"/>
          </rPr>
          <t>Info:</t>
        </r>
        <r>
          <rPr>
            <sz val="9"/>
            <color indexed="81"/>
            <rFont val="Segoe UI"/>
            <family val="2"/>
          </rPr>
          <t xml:space="preserve">
z.B. Kursgebühren</t>
        </r>
      </text>
    </comment>
    <comment ref="F24" authorId="0" shapeId="0" xr:uid="{39085DEA-8EBE-422F-8840-C39B5C4A3535}">
      <text>
        <r>
          <rPr>
            <b/>
            <sz val="9"/>
            <color indexed="81"/>
            <rFont val="Segoe UI"/>
            <family val="2"/>
          </rPr>
          <t>Info:</t>
        </r>
        <r>
          <rPr>
            <sz val="9"/>
            <color indexed="81"/>
            <rFont val="Segoe UI"/>
            <family val="2"/>
          </rPr>
          <t xml:space="preserve">
Netflix, YouTube, disney plus... </t>
        </r>
      </text>
    </comment>
    <comment ref="F25" authorId="0" shapeId="0" xr:uid="{043DB512-1677-405A-A6AB-889B09140095}">
      <text>
        <r>
          <rPr>
            <b/>
            <sz val="9"/>
            <color indexed="81"/>
            <rFont val="Segoe UI"/>
            <family val="2"/>
          </rPr>
          <t>Info:</t>
        </r>
        <r>
          <rPr>
            <sz val="9"/>
            <color indexed="81"/>
            <rFont val="Segoe UI"/>
            <family val="2"/>
          </rPr>
          <t xml:space="preserve">
Miete, Heizung, Strom, Wasser</t>
        </r>
      </text>
    </comment>
    <comment ref="F32" authorId="0" shapeId="0" xr:uid="{4CE60E8E-A40B-45ED-9B98-983DC9F9E1EC}">
      <text>
        <r>
          <rPr>
            <b/>
            <sz val="9"/>
            <color indexed="81"/>
            <rFont val="Segoe UI"/>
            <family val="2"/>
          </rPr>
          <t xml:space="preserve">Info:
</t>
        </r>
        <r>
          <rPr>
            <sz val="9"/>
            <color indexed="81"/>
            <rFont val="Segoe UI"/>
            <family val="2"/>
          </rPr>
          <t xml:space="preserve">Variable Kosten sind veränderliche Kosten, die davon abhängen, was du kaufst. Mit einem Ausgabenjournal findest du heraus, wie viel Geld du wofür ausgibst. Die einzelnen Ausgaben kannst du in den hier aufgeführten Gruppen zusammenfassen.
</t>
        </r>
      </text>
    </comment>
    <comment ref="F34" authorId="0" shapeId="0" xr:uid="{952ADD5A-2DD9-4540-8539-9E7E9F077BFE}">
      <text>
        <r>
          <rPr>
            <b/>
            <sz val="9"/>
            <color indexed="81"/>
            <rFont val="Segoe UI"/>
            <family val="2"/>
          </rPr>
          <t>Info:</t>
        </r>
        <r>
          <rPr>
            <sz val="9"/>
            <color indexed="81"/>
            <rFont val="Segoe UI"/>
            <family val="2"/>
          </rPr>
          <t xml:space="preserve">
Hobbys, Eintritte für Kino, Essen und Trinken, Konzerte, Sportevents... </t>
        </r>
      </text>
    </comment>
    <comment ref="F35" authorId="0" shapeId="0" xr:uid="{006327C5-B751-4F37-ADBE-04E8D9B9FC43}">
      <text>
        <r>
          <rPr>
            <b/>
            <sz val="9"/>
            <color indexed="81"/>
            <rFont val="Segoe UI"/>
            <family val="2"/>
          </rPr>
          <t>Info:</t>
        </r>
        <r>
          <rPr>
            <sz val="9"/>
            <color indexed="81"/>
            <rFont val="Segoe UI"/>
            <family val="2"/>
          </rPr>
          <t xml:space="preserve">
Hotel, Reisekosten...</t>
        </r>
      </text>
    </comment>
    <comment ref="F39" authorId="0" shapeId="0" xr:uid="{2A75CC62-FF97-4760-8761-FB4AECDEE3FA}">
      <text>
        <r>
          <rPr>
            <b/>
            <sz val="9"/>
            <color indexed="81"/>
            <rFont val="Segoe UI"/>
            <family val="2"/>
          </rPr>
          <t>Info:</t>
        </r>
        <r>
          <rPr>
            <sz val="9"/>
            <color indexed="81"/>
            <rFont val="Segoe UI"/>
            <family val="2"/>
          </rPr>
          <t xml:space="preserve">
Genussmittel sind Lebensmittel, die nicht wegen ihres Nährwerts, sondern wegen ihres Geschmacks oder ihrer anregenden Wirkung verzehrt werden, z.B. Schokolade und Kaffee. Zu den Genussmitteln gehören umgangssprachlich auch z.B. Zigaretten, Vapes und Alkohol. Anders als der verharmlosende Begriff vermuten lässt, handelt es sich dabei um gesundheitsgefährdende Konsumformen.</t>
        </r>
      </text>
    </comment>
    <comment ref="F40" authorId="0" shapeId="0" xr:uid="{9708517B-AFD9-4357-AED5-2D67636E1C0F}">
      <text>
        <r>
          <rPr>
            <b/>
            <sz val="9"/>
            <color indexed="81"/>
            <rFont val="Segoe UI"/>
            <family val="2"/>
          </rPr>
          <t>Info:</t>
        </r>
        <r>
          <rPr>
            <sz val="9"/>
            <color indexed="81"/>
            <rFont val="Segoe UI"/>
            <family val="2"/>
          </rPr>
          <t xml:space="preserve">
Lebensmittel, Getränke, Reinigungsmittel...</t>
        </r>
      </text>
    </comment>
    <comment ref="F41" authorId="0" shapeId="0" xr:uid="{6155246D-595C-4597-A302-2FED8DE5E0C4}">
      <text>
        <r>
          <rPr>
            <b/>
            <sz val="9"/>
            <color indexed="81"/>
            <rFont val="Segoe UI"/>
            <family val="2"/>
          </rPr>
          <t>Info:</t>
        </r>
        <r>
          <rPr>
            <sz val="9"/>
            <color indexed="81"/>
            <rFont val="Segoe UI"/>
            <family val="2"/>
          </rPr>
          <t xml:space="preserve">
Auto, Velo, ÖV-Ticket, Treibstoff, Unterhalt und Reparaturen, Parkplatz, Bussen...</t>
        </r>
      </text>
    </comment>
    <comment ref="F42" authorId="0" shapeId="0" xr:uid="{B640B0CC-81AC-449F-8879-71DC331F769E}">
      <text>
        <r>
          <rPr>
            <b/>
            <sz val="9"/>
            <color indexed="81"/>
            <rFont val="Segoe UI"/>
            <family val="2"/>
          </rPr>
          <t>Info:</t>
        </r>
        <r>
          <rPr>
            <sz val="9"/>
            <color indexed="81"/>
            <rFont val="Segoe UI"/>
            <family val="2"/>
          </rPr>
          <t xml:space="preserve">
Selbstbehalt &amp; Franchise, Zahnarzt, Augenarzt, Medikamente...</t>
        </r>
      </text>
    </comment>
    <comment ref="F43" authorId="0" shapeId="0" xr:uid="{C314C610-145F-4B06-A55F-06D3E7A21B46}">
      <text>
        <r>
          <rPr>
            <b/>
            <sz val="9"/>
            <color indexed="81"/>
            <rFont val="Segoe UI"/>
            <family val="2"/>
          </rPr>
          <t>Info:</t>
        </r>
        <r>
          <rPr>
            <sz val="9"/>
            <color indexed="81"/>
            <rFont val="Segoe UI"/>
            <family val="2"/>
          </rPr>
          <t xml:space="preserve">
Mobiltelefon, Spielkonsole...</t>
        </r>
      </text>
    </comment>
    <comment ref="F45" authorId="0" shapeId="0" xr:uid="{259BFBF2-16EE-4265-BB2E-C78642D42B0B}">
      <text>
        <r>
          <rPr>
            <b/>
            <sz val="9"/>
            <color indexed="81"/>
            <rFont val="Segoe UI"/>
            <family val="2"/>
          </rPr>
          <t>Info:</t>
        </r>
        <r>
          <rPr>
            <sz val="9"/>
            <color indexed="81"/>
            <rFont val="Segoe UI"/>
            <family val="2"/>
          </rPr>
          <t xml:space="preserve">
Hier kannst du deine eigenen Gruppen erstellen</t>
        </r>
      </text>
    </comment>
    <comment ref="F49" authorId="0" shapeId="0" xr:uid="{3A818776-BFE2-4352-9635-F2743DE48C33}">
      <text>
        <r>
          <rPr>
            <b/>
            <sz val="9"/>
            <color indexed="81"/>
            <rFont val="Segoe UI"/>
            <family val="2"/>
          </rPr>
          <t xml:space="preserve">Info:
</t>
        </r>
        <r>
          <rPr>
            <sz val="9"/>
            <color indexed="81"/>
            <rFont val="Segoe UI"/>
            <family val="2"/>
          </rPr>
          <t xml:space="preserve">Einmalige oder seltene Ausgaben, die nicht unter die anderen Gruppen fallen
</t>
        </r>
      </text>
    </comment>
    <comment ref="F52" authorId="0" shapeId="0" xr:uid="{4BF46E2F-7678-4FCC-B1A8-2E0F795C7E1F}">
      <text>
        <r>
          <rPr>
            <b/>
            <sz val="9"/>
            <color indexed="81"/>
            <rFont val="Segoe UI"/>
            <family val="2"/>
          </rPr>
          <t xml:space="preserve">Info:
</t>
        </r>
        <r>
          <rPr>
            <sz val="9"/>
            <color indexed="81"/>
            <rFont val="Segoe UI"/>
            <family val="2"/>
          </rPr>
          <t xml:space="preserve">Geldbeträge, die zur Deckung künftiger vorhersehbarer oder unvorhersehbarer Ausgaben zurückgelegt werden.
Typische Rückstellungen sind Sparen, Ferien, Exkursionen / Lager, medizinische Leistungen (Zahnarzt, Selbstbehalt, Tierarzt usw.).  </t>
        </r>
      </text>
    </comment>
    <comment ref="F53" authorId="0" shapeId="0" xr:uid="{F24B30F0-3F9C-4624-9713-5B5341CA63E1}">
      <text>
        <r>
          <rPr>
            <b/>
            <sz val="9"/>
            <color indexed="81"/>
            <rFont val="Segoe UI"/>
            <family val="2"/>
          </rPr>
          <t xml:space="preserve">Legende:
</t>
        </r>
        <r>
          <rPr>
            <sz val="9"/>
            <color indexed="81"/>
            <rFont val="Segoe UI"/>
            <family val="2"/>
          </rPr>
          <t xml:space="preserve">Sparen bedeutet, einen Teil der Einnahmen nicht auszugeben, sondern für spätere Wünsche zurückzulegen.
</t>
        </r>
      </text>
    </comment>
    <comment ref="F54" authorId="0" shapeId="0" xr:uid="{33B0CB66-DA11-4B23-8250-6041B7B44406}">
      <text>
        <r>
          <rPr>
            <b/>
            <sz val="9"/>
            <color indexed="81"/>
            <rFont val="Segoe UI"/>
            <family val="2"/>
          </rPr>
          <t>Info:</t>
        </r>
        <r>
          <rPr>
            <sz val="9"/>
            <color indexed="81"/>
            <rFont val="Segoe UI"/>
            <family val="2"/>
          </rPr>
          <t xml:space="preserve">
Für Hotel, Transport und andere Urlaubsaktivitäten </t>
        </r>
      </text>
    </comment>
    <comment ref="F74" authorId="0" shapeId="0" xr:uid="{AA40E316-DCE2-44FD-B03A-6850456964A3}">
      <text>
        <r>
          <rPr>
            <b/>
            <sz val="9"/>
            <color indexed="81"/>
            <rFont val="Segoe UI"/>
            <family val="2"/>
          </rPr>
          <t xml:space="preserve">Info:
</t>
        </r>
        <r>
          <rPr>
            <sz val="9"/>
            <color indexed="81"/>
            <rFont val="Segoe UI"/>
            <family val="2"/>
          </rPr>
          <t xml:space="preserve">Variable Kosten sind veränderliche Kosten, die davon abhängen, was du kaufst. Mit einem Ausgabenjournal findest du heraus, wie viel Geld du wofür ausgibst. Die einzelnen Ausgaben kannst du in den hier aufgeführten Gruppen zusammenfassen.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Oliver Padlina</author>
  </authors>
  <commentList>
    <comment ref="D5" authorId="0" shapeId="0" xr:uid="{D5A71EE5-0DB6-48C9-A8B0-0ACF6A5C6E0D}">
      <text>
        <r>
          <rPr>
            <b/>
            <sz val="9"/>
            <color indexed="81"/>
            <rFont val="Segoe UI"/>
            <family val="2"/>
          </rPr>
          <t>Info:</t>
        </r>
        <r>
          <rPr>
            <sz val="9"/>
            <color indexed="81"/>
            <rFont val="Segoe UI"/>
            <family val="2"/>
          </rPr>
          <t xml:space="preserve">
Einnahmen sind das Geld, das du selbst verdienst oder von anderen Personen erhältst, wie z.B. Taschengeld oder Jugendlohn und Geschenke.</t>
        </r>
      </text>
    </comment>
    <comment ref="F6" authorId="0" shapeId="0" xr:uid="{73035C16-8FBB-4322-A958-B31450B33780}">
      <text>
        <r>
          <rPr>
            <b/>
            <sz val="9"/>
            <color indexed="81"/>
            <rFont val="Segoe UI"/>
            <family val="2"/>
          </rPr>
          <t>Info:</t>
        </r>
        <r>
          <rPr>
            <sz val="9"/>
            <color indexed="81"/>
            <rFont val="Segoe UI"/>
            <family val="2"/>
          </rPr>
          <t xml:space="preserve">
Von deinem Lohn - auch Bruttolohn genannt – werden Sozialabgaben abgezogen (Versicherungen für Unfall, Arbeitslosigkeit, sowie die Alters- und Hinterbliebenenversicherung). Übrig bleibt der Nettolohn, also der Lohn, der auf dein Konto ausbezahlt wird. Wie hoch dein Brutto- und dein Nettolohn sind, steht auf deiner Lohnabrechnung.</t>
        </r>
      </text>
    </comment>
    <comment ref="F7" authorId="0" shapeId="0" xr:uid="{6E875BA3-D56F-4D55-A87E-6148B1C7F62D}">
      <text>
        <r>
          <rPr>
            <b/>
            <sz val="9"/>
            <color indexed="81"/>
            <rFont val="Segoe UI"/>
            <family val="2"/>
          </rPr>
          <t>Info:</t>
        </r>
        <r>
          <rPr>
            <sz val="9"/>
            <color indexed="81"/>
            <rFont val="Segoe UI"/>
            <family val="2"/>
          </rPr>
          <t xml:space="preserve">
Geld, das dir deine Eltern jeden Monat oder jede Woche geben.</t>
        </r>
      </text>
    </comment>
    <comment ref="F11" authorId="0" shapeId="0" xr:uid="{023A169E-3687-460A-85F3-9F89432310E7}">
      <text>
        <r>
          <rPr>
            <b/>
            <sz val="9"/>
            <color indexed="81"/>
            <rFont val="Segoe UI"/>
            <charset val="1"/>
          </rPr>
          <t>Info:</t>
        </r>
        <r>
          <rPr>
            <sz val="9"/>
            <color indexed="81"/>
            <rFont val="Segoe UI"/>
            <charset val="1"/>
          </rPr>
          <t xml:space="preserve">
Rückstellungen sind Ersparnisse für zukünftige Ausgaben. Beispiel: Angenommen, du hast in den letzten Monaten 1'000.- für ein Fahrrad gespart und das gesparte Geld unter "Rückstellungen" notiert. Diesen Monat kaufst du das Fahrrad. In diesem Fall schreibst du in die rechte Zelle 1000.</t>
        </r>
      </text>
    </comment>
    <comment ref="F16" authorId="0" shapeId="0" xr:uid="{1727B0FD-B861-43CC-B631-762AC0D68B5C}">
      <text>
        <r>
          <rPr>
            <b/>
            <sz val="9"/>
            <color indexed="81"/>
            <rFont val="Segoe UI"/>
            <family val="2"/>
          </rPr>
          <t>Info:</t>
        </r>
        <r>
          <rPr>
            <sz val="9"/>
            <color indexed="81"/>
            <rFont val="Segoe UI"/>
            <family val="2"/>
          </rPr>
          <t xml:space="preserve">
Fixkosten sind Ausgaben, die jährlich oder monatlich anfallen und unabhängig von deinem tatsächlichen Verbrauch sind. Jährliche Fixkosten teilst du durch 12, um den monatlichen Betrag zu berechnen.</t>
        </r>
      </text>
    </comment>
    <comment ref="F17" authorId="0" shapeId="0" xr:uid="{01431C38-AF80-4406-99CA-1383234AD29A}">
      <text>
        <r>
          <rPr>
            <b/>
            <sz val="9"/>
            <color indexed="81"/>
            <rFont val="Segoe UI"/>
            <family val="2"/>
          </rPr>
          <t>Info:</t>
        </r>
        <r>
          <rPr>
            <sz val="9"/>
            <color indexed="81"/>
            <rFont val="Segoe UI"/>
            <family val="2"/>
          </rPr>
          <t xml:space="preserve">
Wenn du Geld verdienst und deine Eltern einen Teil deines Lohnes bekommen, um die Haushaltskosten zu decken, schreibe auf, wie viel davon.</t>
        </r>
      </text>
    </comment>
    <comment ref="F18" authorId="0" shapeId="0" xr:uid="{E2A8343A-F969-4C5F-89BB-90D834E0F59D}">
      <text>
        <r>
          <rPr>
            <b/>
            <sz val="9"/>
            <color indexed="81"/>
            <rFont val="Segoe UI"/>
            <family val="2"/>
          </rPr>
          <t>Info:</t>
        </r>
        <r>
          <rPr>
            <sz val="9"/>
            <color indexed="81"/>
            <rFont val="Segoe UI"/>
            <family val="2"/>
          </rPr>
          <t xml:space="preserve">
Abonnement für öffentliche Verkehrsmittel. Jährliche Ausgaben teilst du durch 12 Monate. Wenn du 600.- pro Jahr für das Abonnement ausgibst, betragen deine monatlichen Ausgaben 600.-/12 = </t>
        </r>
        <r>
          <rPr>
            <b/>
            <sz val="9"/>
            <color indexed="81"/>
            <rFont val="Segoe UI"/>
            <family val="2"/>
          </rPr>
          <t>50.-</t>
        </r>
        <r>
          <rPr>
            <sz val="9"/>
            <color indexed="81"/>
            <rFont val="Segoe UI"/>
            <family val="2"/>
          </rPr>
          <t>.
50.- gibst du als Beitrag an.</t>
        </r>
      </text>
    </comment>
    <comment ref="F19" authorId="0" shapeId="0" xr:uid="{415892AE-4204-48FC-B12B-3A7B861C1A0B}">
      <text>
        <r>
          <rPr>
            <b/>
            <sz val="9"/>
            <color indexed="81"/>
            <rFont val="Segoe UI"/>
            <family val="2"/>
          </rPr>
          <t>Info:</t>
        </r>
        <r>
          <rPr>
            <sz val="9"/>
            <color indexed="81"/>
            <rFont val="Segoe UI"/>
            <family val="2"/>
          </rPr>
          <t xml:space="preserve">
Handy, Internet, TV...</t>
        </r>
      </text>
    </comment>
    <comment ref="F21" authorId="0" shapeId="0" xr:uid="{918FDDE1-C553-43D9-88DF-528BC31C4AD1}">
      <text>
        <r>
          <rPr>
            <b/>
            <sz val="9"/>
            <color indexed="81"/>
            <rFont val="Segoe UI"/>
            <family val="2"/>
          </rPr>
          <t>Info:</t>
        </r>
        <r>
          <rPr>
            <sz val="9"/>
            <color indexed="81"/>
            <rFont val="Segoe UI"/>
            <family val="2"/>
          </rPr>
          <t xml:space="preserve">
Krankenkasse, Privathaftpflicht, Auto-, Veloversicherung, Hausratversicherung, 3. Säule…</t>
        </r>
      </text>
    </comment>
    <comment ref="F22" authorId="0" shapeId="0" xr:uid="{E905C9E8-5C8D-4E90-85AD-8DC70BD289D2}">
      <text>
        <r>
          <rPr>
            <b/>
            <sz val="9"/>
            <color indexed="81"/>
            <rFont val="Segoe UI"/>
            <family val="2"/>
          </rPr>
          <t>Info:</t>
        </r>
        <r>
          <rPr>
            <sz val="9"/>
            <color indexed="81"/>
            <rFont val="Segoe UI"/>
            <family val="2"/>
          </rPr>
          <t xml:space="preserve">
Sportverein, Musikverein, Pfadi, Fitnessclub...</t>
        </r>
      </text>
    </comment>
    <comment ref="F23" authorId="0" shapeId="0" xr:uid="{C0EED961-8904-45D5-B774-045783D8A4FE}">
      <text>
        <r>
          <rPr>
            <b/>
            <sz val="9"/>
            <color indexed="81"/>
            <rFont val="Segoe UI"/>
            <family val="2"/>
          </rPr>
          <t>Info:</t>
        </r>
        <r>
          <rPr>
            <sz val="9"/>
            <color indexed="81"/>
            <rFont val="Segoe UI"/>
            <family val="2"/>
          </rPr>
          <t xml:space="preserve">
z.B. Kursgebühren</t>
        </r>
      </text>
    </comment>
    <comment ref="F24" authorId="0" shapeId="0" xr:uid="{7753228A-D2F2-44B0-8A23-91D89897F113}">
      <text>
        <r>
          <rPr>
            <b/>
            <sz val="9"/>
            <color indexed="81"/>
            <rFont val="Segoe UI"/>
            <family val="2"/>
          </rPr>
          <t>Info:</t>
        </r>
        <r>
          <rPr>
            <sz val="9"/>
            <color indexed="81"/>
            <rFont val="Segoe UI"/>
            <family val="2"/>
          </rPr>
          <t xml:space="preserve">
Netflix, YouTube, disney plus... </t>
        </r>
      </text>
    </comment>
    <comment ref="F25" authorId="0" shapeId="0" xr:uid="{7211084A-F425-4C5C-8E96-537AA948FB6C}">
      <text>
        <r>
          <rPr>
            <b/>
            <sz val="9"/>
            <color indexed="81"/>
            <rFont val="Segoe UI"/>
            <family val="2"/>
          </rPr>
          <t>Info:</t>
        </r>
        <r>
          <rPr>
            <sz val="9"/>
            <color indexed="81"/>
            <rFont val="Segoe UI"/>
            <family val="2"/>
          </rPr>
          <t xml:space="preserve">
Miete, Heizung, Strom, Wasser</t>
        </r>
      </text>
    </comment>
    <comment ref="F32" authorId="0" shapeId="0" xr:uid="{EDAB9AC1-07AF-43F2-8D06-79B622D57AD4}">
      <text>
        <r>
          <rPr>
            <b/>
            <sz val="9"/>
            <color indexed="81"/>
            <rFont val="Segoe UI"/>
            <family val="2"/>
          </rPr>
          <t xml:space="preserve">Info:
</t>
        </r>
        <r>
          <rPr>
            <sz val="9"/>
            <color indexed="81"/>
            <rFont val="Segoe UI"/>
            <family val="2"/>
          </rPr>
          <t xml:space="preserve">Variable Kosten sind veränderliche Kosten, die davon abhängen, was du kaufst. Mit einem Ausgabenjournal findest du heraus, wie viel Geld du wofür ausgibst. Die einzelnen Ausgaben kannst du in den hier aufgeführten Gruppen zusammenfassen.
</t>
        </r>
      </text>
    </comment>
    <comment ref="F34" authorId="0" shapeId="0" xr:uid="{5112CA78-D1E3-4BF4-A000-47EDA07D1765}">
      <text>
        <r>
          <rPr>
            <b/>
            <sz val="9"/>
            <color indexed="81"/>
            <rFont val="Segoe UI"/>
            <family val="2"/>
          </rPr>
          <t>Info:</t>
        </r>
        <r>
          <rPr>
            <sz val="9"/>
            <color indexed="81"/>
            <rFont val="Segoe UI"/>
            <family val="2"/>
          </rPr>
          <t xml:space="preserve">
Hobbys, Eintritte für Kino, Essen und Trinken, Konzerte, Sportevents... </t>
        </r>
      </text>
    </comment>
    <comment ref="F35" authorId="0" shapeId="0" xr:uid="{C9882CA3-CF4B-48A0-93C8-79B89BD27BBE}">
      <text>
        <r>
          <rPr>
            <b/>
            <sz val="9"/>
            <color indexed="81"/>
            <rFont val="Segoe UI"/>
            <family val="2"/>
          </rPr>
          <t>Info:</t>
        </r>
        <r>
          <rPr>
            <sz val="9"/>
            <color indexed="81"/>
            <rFont val="Segoe UI"/>
            <family val="2"/>
          </rPr>
          <t xml:space="preserve">
Hotel, Reisekosten...</t>
        </r>
      </text>
    </comment>
    <comment ref="F39" authorId="0" shapeId="0" xr:uid="{3F649D94-00A6-4461-93F1-FFB0653F2E3A}">
      <text>
        <r>
          <rPr>
            <b/>
            <sz val="9"/>
            <color indexed="81"/>
            <rFont val="Segoe UI"/>
            <family val="2"/>
          </rPr>
          <t>Info:</t>
        </r>
        <r>
          <rPr>
            <sz val="9"/>
            <color indexed="81"/>
            <rFont val="Segoe UI"/>
            <family val="2"/>
          </rPr>
          <t xml:space="preserve">
Genussmittel sind Lebensmittel, die nicht wegen ihres Nährwerts, sondern wegen ihres Geschmacks oder ihrer anregenden Wirkung verzehrt werden, z.B. Schokolade und Kaffee. Zu den Genussmitteln gehören umgangssprachlich auch z.B. Zigaretten, Vapes und Alkohol. Anders als der verharmlosende Begriff vermuten lässt, handelt es sich dabei um gesundheitsgefährdende Konsumformen.</t>
        </r>
      </text>
    </comment>
    <comment ref="F40" authorId="0" shapeId="0" xr:uid="{FAF8CD62-2C99-4282-8A24-65F867632CDC}">
      <text>
        <r>
          <rPr>
            <b/>
            <sz val="9"/>
            <color indexed="81"/>
            <rFont val="Segoe UI"/>
            <family val="2"/>
          </rPr>
          <t>Info:</t>
        </r>
        <r>
          <rPr>
            <sz val="9"/>
            <color indexed="81"/>
            <rFont val="Segoe UI"/>
            <family val="2"/>
          </rPr>
          <t xml:space="preserve">
Lebensmittel, Getränke, Reinigungsmittel...</t>
        </r>
      </text>
    </comment>
    <comment ref="F41" authorId="0" shapeId="0" xr:uid="{1AA4FE63-D69A-4C5F-9529-59720AB8F866}">
      <text>
        <r>
          <rPr>
            <b/>
            <sz val="9"/>
            <color indexed="81"/>
            <rFont val="Segoe UI"/>
            <family val="2"/>
          </rPr>
          <t>Info:</t>
        </r>
        <r>
          <rPr>
            <sz val="9"/>
            <color indexed="81"/>
            <rFont val="Segoe UI"/>
            <family val="2"/>
          </rPr>
          <t xml:space="preserve">
Auto, Velo, ÖV-Ticket, Treibstoff, Unterhalt und Reparaturen, Parkplatz, Bussen...</t>
        </r>
      </text>
    </comment>
    <comment ref="F42" authorId="0" shapeId="0" xr:uid="{D2D09DEB-93FC-4681-AA41-D7FDA1E1B311}">
      <text>
        <r>
          <rPr>
            <b/>
            <sz val="9"/>
            <color indexed="81"/>
            <rFont val="Segoe UI"/>
            <family val="2"/>
          </rPr>
          <t>Info:</t>
        </r>
        <r>
          <rPr>
            <sz val="9"/>
            <color indexed="81"/>
            <rFont val="Segoe UI"/>
            <family val="2"/>
          </rPr>
          <t xml:space="preserve">
Selbstbehalt &amp; Franchise, Zahnarzt, Augenarzt, Medikamente...</t>
        </r>
      </text>
    </comment>
    <comment ref="F43" authorId="0" shapeId="0" xr:uid="{ACCAF0E3-87BC-4D69-990D-E3AF7ECBE902}">
      <text>
        <r>
          <rPr>
            <b/>
            <sz val="9"/>
            <color indexed="81"/>
            <rFont val="Segoe UI"/>
            <family val="2"/>
          </rPr>
          <t>Info:</t>
        </r>
        <r>
          <rPr>
            <sz val="9"/>
            <color indexed="81"/>
            <rFont val="Segoe UI"/>
            <family val="2"/>
          </rPr>
          <t xml:space="preserve">
Mobiltelefon, Spielkonsole...</t>
        </r>
      </text>
    </comment>
    <comment ref="F45" authorId="0" shapeId="0" xr:uid="{1732AB19-3576-4A19-B7DE-F5B970B5F988}">
      <text>
        <r>
          <rPr>
            <b/>
            <sz val="9"/>
            <color indexed="81"/>
            <rFont val="Segoe UI"/>
            <family val="2"/>
          </rPr>
          <t>Info:</t>
        </r>
        <r>
          <rPr>
            <sz val="9"/>
            <color indexed="81"/>
            <rFont val="Segoe UI"/>
            <family val="2"/>
          </rPr>
          <t xml:space="preserve">
Hier kannst du deine eigenen Gruppen erstellen</t>
        </r>
      </text>
    </comment>
    <comment ref="F49" authorId="0" shapeId="0" xr:uid="{242DAA35-49B2-4D2D-B884-39DDFF7382AF}">
      <text>
        <r>
          <rPr>
            <b/>
            <sz val="9"/>
            <color indexed="81"/>
            <rFont val="Segoe UI"/>
            <family val="2"/>
          </rPr>
          <t xml:space="preserve">Info:
</t>
        </r>
        <r>
          <rPr>
            <sz val="9"/>
            <color indexed="81"/>
            <rFont val="Segoe UI"/>
            <family val="2"/>
          </rPr>
          <t xml:space="preserve">Einmalige oder seltene Ausgaben, die nicht unter die anderen Gruppen fallen
</t>
        </r>
      </text>
    </comment>
    <comment ref="F52" authorId="0" shapeId="0" xr:uid="{3C08D95D-60DC-4F54-B469-9B8E6767A7D9}">
      <text>
        <r>
          <rPr>
            <b/>
            <sz val="9"/>
            <color indexed="81"/>
            <rFont val="Segoe UI"/>
            <family val="2"/>
          </rPr>
          <t xml:space="preserve">Info:
</t>
        </r>
        <r>
          <rPr>
            <sz val="9"/>
            <color indexed="81"/>
            <rFont val="Segoe UI"/>
            <family val="2"/>
          </rPr>
          <t xml:space="preserve">Geldbeträge, die zur Deckung künftiger vorhersehbarer oder unvorhersehbarer Ausgaben zurückgelegt werden.
Typische Rückstellungen sind Sparen, Ferien, Exkursionen / Lager, medizinische Leistungen (Zahnarzt, Selbstbehalt, Tierarzt usw.).  </t>
        </r>
      </text>
    </comment>
    <comment ref="F53" authorId="0" shapeId="0" xr:uid="{2226042F-9007-4D4C-A05E-5E47B55EEF4B}">
      <text>
        <r>
          <rPr>
            <b/>
            <sz val="9"/>
            <color indexed="81"/>
            <rFont val="Segoe UI"/>
            <family val="2"/>
          </rPr>
          <t xml:space="preserve">Legende:
</t>
        </r>
        <r>
          <rPr>
            <sz val="9"/>
            <color indexed="81"/>
            <rFont val="Segoe UI"/>
            <family val="2"/>
          </rPr>
          <t xml:space="preserve">Sparen bedeutet, einen Teil der Einnahmen nicht auszugeben, sondern für spätere Wünsche zurückzulegen.
</t>
        </r>
      </text>
    </comment>
    <comment ref="F54" authorId="0" shapeId="0" xr:uid="{45277EC9-3785-436B-AC44-5580BBB191BF}">
      <text>
        <r>
          <rPr>
            <b/>
            <sz val="9"/>
            <color indexed="81"/>
            <rFont val="Segoe UI"/>
            <family val="2"/>
          </rPr>
          <t>Info:</t>
        </r>
        <r>
          <rPr>
            <sz val="9"/>
            <color indexed="81"/>
            <rFont val="Segoe UI"/>
            <family val="2"/>
          </rPr>
          <t xml:space="preserve">
Für Hotel, Transport und andere Urlaubsaktivitäten </t>
        </r>
      </text>
    </comment>
    <comment ref="F74" authorId="0" shapeId="0" xr:uid="{B4F7C68E-DB75-462E-AB96-9E8AE3A09914}">
      <text>
        <r>
          <rPr>
            <b/>
            <sz val="9"/>
            <color indexed="81"/>
            <rFont val="Segoe UI"/>
            <family val="2"/>
          </rPr>
          <t xml:space="preserve">Info:
</t>
        </r>
        <r>
          <rPr>
            <sz val="9"/>
            <color indexed="81"/>
            <rFont val="Segoe UI"/>
            <family val="2"/>
          </rPr>
          <t xml:space="preserve">Variable Kosten sind veränderliche Kosten, die davon abhängen, was du kaufst. Mit einem Ausgabenjournal findest du heraus, wie viel Geld du wofür ausgibst. Die einzelnen Ausgaben kannst du in den hier aufgeführten Gruppen zusammenfassen.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Oliver Padlina</author>
  </authors>
  <commentList>
    <comment ref="D5" authorId="0" shapeId="0" xr:uid="{9DBA685B-0C10-44C6-8A30-26B3B26CEB3B}">
      <text>
        <r>
          <rPr>
            <b/>
            <sz val="9"/>
            <color indexed="81"/>
            <rFont val="Segoe UI"/>
            <family val="2"/>
          </rPr>
          <t>Info:</t>
        </r>
        <r>
          <rPr>
            <sz val="9"/>
            <color indexed="81"/>
            <rFont val="Segoe UI"/>
            <family val="2"/>
          </rPr>
          <t xml:space="preserve">
Einnahmen sind das Geld, das du selbst verdienst oder von anderen Personen erhältst, wie z.B. Taschengeld oder Jugendlohn und Geschenke.</t>
        </r>
      </text>
    </comment>
    <comment ref="F6" authorId="0" shapeId="0" xr:uid="{781162A2-CFD2-4D54-87C2-2988035C2BD1}">
      <text>
        <r>
          <rPr>
            <b/>
            <sz val="9"/>
            <color indexed="81"/>
            <rFont val="Segoe UI"/>
            <family val="2"/>
          </rPr>
          <t>Info:</t>
        </r>
        <r>
          <rPr>
            <sz val="9"/>
            <color indexed="81"/>
            <rFont val="Segoe UI"/>
            <family val="2"/>
          </rPr>
          <t xml:space="preserve">
Von deinem Lohn - auch Bruttolohn genannt – werden Sozialabgaben abgezogen (Versicherungen für Unfall, Arbeitslosigkeit, sowie die Alters- und Hinterbliebenenversicherung). Übrig bleibt der Nettolohn, also der Lohn, der auf dein Konto ausbezahlt wird. Wie hoch dein Brutto- und dein Nettolohn sind, steht auf deiner Lohnabrechnung.</t>
        </r>
      </text>
    </comment>
    <comment ref="F7" authorId="0" shapeId="0" xr:uid="{43352B60-2FC0-44C6-A556-9D87D8447841}">
      <text>
        <r>
          <rPr>
            <b/>
            <sz val="9"/>
            <color indexed="81"/>
            <rFont val="Segoe UI"/>
            <family val="2"/>
          </rPr>
          <t>Info:</t>
        </r>
        <r>
          <rPr>
            <sz val="9"/>
            <color indexed="81"/>
            <rFont val="Segoe UI"/>
            <family val="2"/>
          </rPr>
          <t xml:space="preserve">
Geld, das dir deine Eltern jeden Monat oder jede Woche geben.</t>
        </r>
      </text>
    </comment>
    <comment ref="F11" authorId="0" shapeId="0" xr:uid="{A85F0369-08EC-45E1-80D2-2D27F48AC77F}">
      <text>
        <r>
          <rPr>
            <b/>
            <sz val="9"/>
            <color indexed="81"/>
            <rFont val="Segoe UI"/>
            <charset val="1"/>
          </rPr>
          <t>Info:</t>
        </r>
        <r>
          <rPr>
            <sz val="9"/>
            <color indexed="81"/>
            <rFont val="Segoe UI"/>
            <charset val="1"/>
          </rPr>
          <t xml:space="preserve">
Rückstellungen sind Ersparnisse für zukünftige Ausgaben. Beispiel: Angenommen, du hast in den letzten Monaten 1'000.- für ein Fahrrad gespart und das gesparte Geld unter "Rückstellungen" notiert. Diesen Monat kaufst du das Fahrrad. In diesem Fall schreibst du in die rechte Zelle 1000.</t>
        </r>
      </text>
    </comment>
    <comment ref="F16" authorId="0" shapeId="0" xr:uid="{5A7732D3-D379-4B4E-ACE1-F67463674ED1}">
      <text>
        <r>
          <rPr>
            <b/>
            <sz val="9"/>
            <color indexed="81"/>
            <rFont val="Segoe UI"/>
            <family val="2"/>
          </rPr>
          <t>Info:</t>
        </r>
        <r>
          <rPr>
            <sz val="9"/>
            <color indexed="81"/>
            <rFont val="Segoe UI"/>
            <family val="2"/>
          </rPr>
          <t xml:space="preserve">
Fixkosten sind Ausgaben, die jährlich oder monatlich anfallen und unabhängig von deinem tatsächlichen Verbrauch sind. Jährliche Fixkosten teilst du durch 12, um den monatlichen Betrag zu berechnen.</t>
        </r>
      </text>
    </comment>
    <comment ref="F17" authorId="0" shapeId="0" xr:uid="{E54A0C0D-6F08-4DFF-BC31-87202AD595EC}">
      <text>
        <r>
          <rPr>
            <b/>
            <sz val="9"/>
            <color indexed="81"/>
            <rFont val="Segoe UI"/>
            <family val="2"/>
          </rPr>
          <t>Info:</t>
        </r>
        <r>
          <rPr>
            <sz val="9"/>
            <color indexed="81"/>
            <rFont val="Segoe UI"/>
            <family val="2"/>
          </rPr>
          <t xml:space="preserve">
Wenn du Geld verdienst und deine Eltern einen Teil deines Lohnes bekommen, um die Haushaltskosten zu decken, schreibe auf, wie viel davon.</t>
        </r>
      </text>
    </comment>
    <comment ref="F18" authorId="0" shapeId="0" xr:uid="{BAF2B2D2-6673-4CF6-B6BD-B902750A171C}">
      <text>
        <r>
          <rPr>
            <b/>
            <sz val="9"/>
            <color indexed="81"/>
            <rFont val="Segoe UI"/>
            <family val="2"/>
          </rPr>
          <t>Info:</t>
        </r>
        <r>
          <rPr>
            <sz val="9"/>
            <color indexed="81"/>
            <rFont val="Segoe UI"/>
            <family val="2"/>
          </rPr>
          <t xml:space="preserve">
Abonnement für öffentliche Verkehrsmittel. Jährliche Ausgaben teilst du durch 12 Monate. Wenn du 600.- pro Jahr für das Abonnement ausgibst, betragen deine monatlichen Ausgaben 600.-/12 = </t>
        </r>
        <r>
          <rPr>
            <b/>
            <sz val="9"/>
            <color indexed="81"/>
            <rFont val="Segoe UI"/>
            <family val="2"/>
          </rPr>
          <t>50.-</t>
        </r>
        <r>
          <rPr>
            <sz val="9"/>
            <color indexed="81"/>
            <rFont val="Segoe UI"/>
            <family val="2"/>
          </rPr>
          <t>.
50.- gibst du als Beitrag an.</t>
        </r>
      </text>
    </comment>
    <comment ref="F19" authorId="0" shapeId="0" xr:uid="{60BA70C9-C56E-4A06-9E4F-C86251E79320}">
      <text>
        <r>
          <rPr>
            <b/>
            <sz val="9"/>
            <color indexed="81"/>
            <rFont val="Segoe UI"/>
            <family val="2"/>
          </rPr>
          <t>Info:</t>
        </r>
        <r>
          <rPr>
            <sz val="9"/>
            <color indexed="81"/>
            <rFont val="Segoe UI"/>
            <family val="2"/>
          </rPr>
          <t xml:space="preserve">
Handy, Internet, TV...</t>
        </r>
      </text>
    </comment>
    <comment ref="F21" authorId="0" shapeId="0" xr:uid="{BCA68675-65F5-428A-AC75-C3385C8E842B}">
      <text>
        <r>
          <rPr>
            <b/>
            <sz val="9"/>
            <color indexed="81"/>
            <rFont val="Segoe UI"/>
            <family val="2"/>
          </rPr>
          <t>Info:</t>
        </r>
        <r>
          <rPr>
            <sz val="9"/>
            <color indexed="81"/>
            <rFont val="Segoe UI"/>
            <family val="2"/>
          </rPr>
          <t xml:space="preserve">
Krankenkasse, Privathaftpflicht, Auto-, Veloversicherung, Hausratversicherung, 3. Säule…</t>
        </r>
      </text>
    </comment>
    <comment ref="F22" authorId="0" shapeId="0" xr:uid="{15A352AB-7E3D-4564-9137-35CC4B8ACBB8}">
      <text>
        <r>
          <rPr>
            <b/>
            <sz val="9"/>
            <color indexed="81"/>
            <rFont val="Segoe UI"/>
            <family val="2"/>
          </rPr>
          <t>Info:</t>
        </r>
        <r>
          <rPr>
            <sz val="9"/>
            <color indexed="81"/>
            <rFont val="Segoe UI"/>
            <family val="2"/>
          </rPr>
          <t xml:space="preserve">
Sportverein, Musikverein, Pfadi, Fitnessclub...</t>
        </r>
      </text>
    </comment>
    <comment ref="F23" authorId="0" shapeId="0" xr:uid="{BF4D4F74-E240-4B2C-B7F9-DDB501AB7F53}">
      <text>
        <r>
          <rPr>
            <b/>
            <sz val="9"/>
            <color indexed="81"/>
            <rFont val="Segoe UI"/>
            <family val="2"/>
          </rPr>
          <t>Info:</t>
        </r>
        <r>
          <rPr>
            <sz val="9"/>
            <color indexed="81"/>
            <rFont val="Segoe UI"/>
            <family val="2"/>
          </rPr>
          <t xml:space="preserve">
z.B. Kursgebühren</t>
        </r>
      </text>
    </comment>
    <comment ref="F24" authorId="0" shapeId="0" xr:uid="{C849F47D-9665-43F6-A21C-28418217E305}">
      <text>
        <r>
          <rPr>
            <b/>
            <sz val="9"/>
            <color indexed="81"/>
            <rFont val="Segoe UI"/>
            <family val="2"/>
          </rPr>
          <t>Info:</t>
        </r>
        <r>
          <rPr>
            <sz val="9"/>
            <color indexed="81"/>
            <rFont val="Segoe UI"/>
            <family val="2"/>
          </rPr>
          <t xml:space="preserve">
Netflix, YouTube, disney plus... </t>
        </r>
      </text>
    </comment>
    <comment ref="F25" authorId="0" shapeId="0" xr:uid="{82DB2D3C-D79A-49CC-A66C-3E6125E41A7E}">
      <text>
        <r>
          <rPr>
            <b/>
            <sz val="9"/>
            <color indexed="81"/>
            <rFont val="Segoe UI"/>
            <family val="2"/>
          </rPr>
          <t>Info:</t>
        </r>
        <r>
          <rPr>
            <sz val="9"/>
            <color indexed="81"/>
            <rFont val="Segoe UI"/>
            <family val="2"/>
          </rPr>
          <t xml:space="preserve">
Miete, Heizung, Strom, Wasser</t>
        </r>
      </text>
    </comment>
    <comment ref="F32" authorId="0" shapeId="0" xr:uid="{C75B9DCB-C249-4139-9E8B-049E1E173223}">
      <text>
        <r>
          <rPr>
            <b/>
            <sz val="9"/>
            <color indexed="81"/>
            <rFont val="Segoe UI"/>
            <family val="2"/>
          </rPr>
          <t xml:space="preserve">Info:
</t>
        </r>
        <r>
          <rPr>
            <sz val="9"/>
            <color indexed="81"/>
            <rFont val="Segoe UI"/>
            <family val="2"/>
          </rPr>
          <t xml:space="preserve">Variable Kosten sind veränderliche Kosten, die davon abhängen, was du kaufst. Mit einem Ausgabenjournal findest du heraus, wie viel Geld du wofür ausgibst. Die einzelnen Ausgaben kannst du in den hier aufgeführten Gruppen zusammenfassen.
</t>
        </r>
      </text>
    </comment>
    <comment ref="F34" authorId="0" shapeId="0" xr:uid="{59B1F5AC-69B3-4CD3-90B3-8BCCCE8FD537}">
      <text>
        <r>
          <rPr>
            <b/>
            <sz val="9"/>
            <color indexed="81"/>
            <rFont val="Segoe UI"/>
            <family val="2"/>
          </rPr>
          <t>Info:</t>
        </r>
        <r>
          <rPr>
            <sz val="9"/>
            <color indexed="81"/>
            <rFont val="Segoe UI"/>
            <family val="2"/>
          </rPr>
          <t xml:space="preserve">
Hobbys, Eintritte für Kino, Essen und Trinken, Konzerte, Sportevents... </t>
        </r>
      </text>
    </comment>
    <comment ref="F35" authorId="0" shapeId="0" xr:uid="{15BF2DB7-5F65-463E-8B8E-BC72DD38C788}">
      <text>
        <r>
          <rPr>
            <b/>
            <sz val="9"/>
            <color indexed="81"/>
            <rFont val="Segoe UI"/>
            <family val="2"/>
          </rPr>
          <t>Info:</t>
        </r>
        <r>
          <rPr>
            <sz val="9"/>
            <color indexed="81"/>
            <rFont val="Segoe UI"/>
            <family val="2"/>
          </rPr>
          <t xml:space="preserve">
Hotel, Reisekosten...</t>
        </r>
      </text>
    </comment>
    <comment ref="F39" authorId="0" shapeId="0" xr:uid="{97C348AB-159B-48E1-A85F-A23994376199}">
      <text>
        <r>
          <rPr>
            <b/>
            <sz val="9"/>
            <color indexed="81"/>
            <rFont val="Segoe UI"/>
            <family val="2"/>
          </rPr>
          <t>Info:</t>
        </r>
        <r>
          <rPr>
            <sz val="9"/>
            <color indexed="81"/>
            <rFont val="Segoe UI"/>
            <family val="2"/>
          </rPr>
          <t xml:space="preserve">
Genussmittel sind Lebensmittel, die nicht wegen ihres Nährwerts, sondern wegen ihres Geschmacks oder ihrer anregenden Wirkung verzehrt werden, z.B. Schokolade und Kaffee. Zu den Genussmitteln gehören umgangssprachlich auch z.B. Zigaretten, Vapes und Alkohol. Anders als der verharmlosende Begriff vermuten lässt, handelt es sich dabei um gesundheitsgefährdende Konsumformen.</t>
        </r>
      </text>
    </comment>
    <comment ref="F40" authorId="0" shapeId="0" xr:uid="{58758297-610E-4EB5-8913-BD3302E33C41}">
      <text>
        <r>
          <rPr>
            <b/>
            <sz val="9"/>
            <color indexed="81"/>
            <rFont val="Segoe UI"/>
            <family val="2"/>
          </rPr>
          <t>Info:</t>
        </r>
        <r>
          <rPr>
            <sz val="9"/>
            <color indexed="81"/>
            <rFont val="Segoe UI"/>
            <family val="2"/>
          </rPr>
          <t xml:space="preserve">
Lebensmittel, Getränke, Reinigungsmittel...</t>
        </r>
      </text>
    </comment>
    <comment ref="F41" authorId="0" shapeId="0" xr:uid="{CECAEA06-2F42-425C-A63D-FC2CA66F8C86}">
      <text>
        <r>
          <rPr>
            <b/>
            <sz val="9"/>
            <color indexed="81"/>
            <rFont val="Segoe UI"/>
            <family val="2"/>
          </rPr>
          <t>Info:</t>
        </r>
        <r>
          <rPr>
            <sz val="9"/>
            <color indexed="81"/>
            <rFont val="Segoe UI"/>
            <family val="2"/>
          </rPr>
          <t xml:space="preserve">
Auto, Velo, ÖV-Ticket, Treibstoff, Unterhalt und Reparaturen, Parkplatz, Bussen...</t>
        </r>
      </text>
    </comment>
    <comment ref="F42" authorId="0" shapeId="0" xr:uid="{FC21CD01-3E4F-4987-971A-AE044E301911}">
      <text>
        <r>
          <rPr>
            <b/>
            <sz val="9"/>
            <color indexed="81"/>
            <rFont val="Segoe UI"/>
            <family val="2"/>
          </rPr>
          <t>Info:</t>
        </r>
        <r>
          <rPr>
            <sz val="9"/>
            <color indexed="81"/>
            <rFont val="Segoe UI"/>
            <family val="2"/>
          </rPr>
          <t xml:space="preserve">
Selbstbehalt &amp; Franchise, Zahnarzt, Augenarzt, Medikamente...</t>
        </r>
      </text>
    </comment>
    <comment ref="F43" authorId="0" shapeId="0" xr:uid="{B629AF66-5354-4036-B5FC-4AD19D5964C1}">
      <text>
        <r>
          <rPr>
            <b/>
            <sz val="9"/>
            <color indexed="81"/>
            <rFont val="Segoe UI"/>
            <family val="2"/>
          </rPr>
          <t>Info:</t>
        </r>
        <r>
          <rPr>
            <sz val="9"/>
            <color indexed="81"/>
            <rFont val="Segoe UI"/>
            <family val="2"/>
          </rPr>
          <t xml:space="preserve">
Mobiltelefon, Spielkonsole...</t>
        </r>
      </text>
    </comment>
    <comment ref="F45" authorId="0" shapeId="0" xr:uid="{C1C80D70-C40E-49FA-9727-A132EA4AADF9}">
      <text>
        <r>
          <rPr>
            <b/>
            <sz val="9"/>
            <color indexed="81"/>
            <rFont val="Segoe UI"/>
            <family val="2"/>
          </rPr>
          <t>Info:</t>
        </r>
        <r>
          <rPr>
            <sz val="9"/>
            <color indexed="81"/>
            <rFont val="Segoe UI"/>
            <family val="2"/>
          </rPr>
          <t xml:space="preserve">
Hier kannst du deine eigenen Gruppen erstellen</t>
        </r>
      </text>
    </comment>
    <comment ref="F49" authorId="0" shapeId="0" xr:uid="{6183113A-C963-405E-A2C2-D5F40F616240}">
      <text>
        <r>
          <rPr>
            <b/>
            <sz val="9"/>
            <color indexed="81"/>
            <rFont val="Segoe UI"/>
            <family val="2"/>
          </rPr>
          <t xml:space="preserve">Info:
</t>
        </r>
        <r>
          <rPr>
            <sz val="9"/>
            <color indexed="81"/>
            <rFont val="Segoe UI"/>
            <family val="2"/>
          </rPr>
          <t xml:space="preserve">Einmalige oder seltene Ausgaben, die nicht unter die anderen Gruppen fallen
</t>
        </r>
      </text>
    </comment>
    <comment ref="F52" authorId="0" shapeId="0" xr:uid="{720D1A9D-1DFD-4C52-9CD9-1E859D052915}">
      <text>
        <r>
          <rPr>
            <b/>
            <sz val="9"/>
            <color indexed="81"/>
            <rFont val="Segoe UI"/>
            <family val="2"/>
          </rPr>
          <t xml:space="preserve">Info:
</t>
        </r>
        <r>
          <rPr>
            <sz val="9"/>
            <color indexed="81"/>
            <rFont val="Segoe UI"/>
            <family val="2"/>
          </rPr>
          <t xml:space="preserve">Geldbeträge, die zur Deckung künftiger vorhersehbarer oder unvorhersehbarer Ausgaben zurückgelegt werden.
Typische Rückstellungen sind Sparen, Ferien, Exkursionen / Lager, medizinische Leistungen (Zahnarzt, Selbstbehalt, Tierarzt usw.).  </t>
        </r>
      </text>
    </comment>
    <comment ref="F53" authorId="0" shapeId="0" xr:uid="{F84B704F-4E34-4B64-B167-1CB0701B850E}">
      <text>
        <r>
          <rPr>
            <b/>
            <sz val="9"/>
            <color indexed="81"/>
            <rFont val="Segoe UI"/>
            <family val="2"/>
          </rPr>
          <t xml:space="preserve">Legende:
</t>
        </r>
        <r>
          <rPr>
            <sz val="9"/>
            <color indexed="81"/>
            <rFont val="Segoe UI"/>
            <family val="2"/>
          </rPr>
          <t xml:space="preserve">Sparen bedeutet, einen Teil der Einnahmen nicht auszugeben, sondern für spätere Wünsche zurückzulegen.
</t>
        </r>
      </text>
    </comment>
    <comment ref="F54" authorId="0" shapeId="0" xr:uid="{963D54C4-244D-4942-A0E5-D12660926AE6}">
      <text>
        <r>
          <rPr>
            <b/>
            <sz val="9"/>
            <color indexed="81"/>
            <rFont val="Segoe UI"/>
            <family val="2"/>
          </rPr>
          <t>Info:</t>
        </r>
        <r>
          <rPr>
            <sz val="9"/>
            <color indexed="81"/>
            <rFont val="Segoe UI"/>
            <family val="2"/>
          </rPr>
          <t xml:space="preserve">
Für Hotel, Transport und andere Urlaubsaktivitäten </t>
        </r>
      </text>
    </comment>
    <comment ref="F74" authorId="0" shapeId="0" xr:uid="{8DC48A72-0CFA-4CEB-9F15-02ED00496CFB}">
      <text>
        <r>
          <rPr>
            <b/>
            <sz val="9"/>
            <color indexed="81"/>
            <rFont val="Segoe UI"/>
            <family val="2"/>
          </rPr>
          <t xml:space="preserve">Info:
</t>
        </r>
        <r>
          <rPr>
            <sz val="9"/>
            <color indexed="81"/>
            <rFont val="Segoe UI"/>
            <family val="2"/>
          </rPr>
          <t xml:space="preserve">Variable Kosten sind veränderliche Kosten, die davon abhängen, was du kaufst. Mit einem Ausgabenjournal findest du heraus, wie viel Geld du wofür ausgibst. Die einzelnen Ausgaben kannst du in den hier aufgeführten Gruppen zusammenfassen.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Oliver Padlina</author>
  </authors>
  <commentList>
    <comment ref="D5" authorId="0" shapeId="0" xr:uid="{2D07A480-67E3-46B6-8DE3-A00EB8881817}">
      <text>
        <r>
          <rPr>
            <b/>
            <sz val="9"/>
            <color indexed="81"/>
            <rFont val="Segoe UI"/>
            <family val="2"/>
          </rPr>
          <t>Info:</t>
        </r>
        <r>
          <rPr>
            <sz val="9"/>
            <color indexed="81"/>
            <rFont val="Segoe UI"/>
            <family val="2"/>
          </rPr>
          <t xml:space="preserve">
Einnahmen sind das Geld, das du selbst verdienst oder von anderen Personen erhältst, wie z.B. Taschengeld oder Jugendlohn und Geschenke.</t>
        </r>
      </text>
    </comment>
    <comment ref="F6" authorId="0" shapeId="0" xr:uid="{0293B386-BBDD-465D-9984-AE5FD1F98ADA}">
      <text>
        <r>
          <rPr>
            <b/>
            <sz val="9"/>
            <color indexed="81"/>
            <rFont val="Segoe UI"/>
            <family val="2"/>
          </rPr>
          <t>Info:</t>
        </r>
        <r>
          <rPr>
            <sz val="9"/>
            <color indexed="81"/>
            <rFont val="Segoe UI"/>
            <family val="2"/>
          </rPr>
          <t xml:space="preserve">
Von deinem Lohn - auch Bruttolohn genannt – werden Sozialabgaben abgezogen (Versicherungen für Unfall, Arbeitslosigkeit, sowie die Alters- und Hinterbliebenenversicherung). Übrig bleibt der Nettolohn, also der Lohn, der auf dein Konto ausbezahlt wird. Wie hoch dein Brutto- und dein Nettolohn sind, steht auf deiner Lohnabrechnung.</t>
        </r>
      </text>
    </comment>
    <comment ref="F7" authorId="0" shapeId="0" xr:uid="{266A7428-B6AB-473F-B1BA-3CA0226B43E5}">
      <text>
        <r>
          <rPr>
            <b/>
            <sz val="9"/>
            <color indexed="81"/>
            <rFont val="Segoe UI"/>
            <family val="2"/>
          </rPr>
          <t>Info:</t>
        </r>
        <r>
          <rPr>
            <sz val="9"/>
            <color indexed="81"/>
            <rFont val="Segoe UI"/>
            <family val="2"/>
          </rPr>
          <t xml:space="preserve">
Geld, das dir deine Eltern jeden Monat oder jede Woche geben.</t>
        </r>
      </text>
    </comment>
    <comment ref="F11" authorId="0" shapeId="0" xr:uid="{493C2E69-63F3-4D68-BB9A-0EBEBF959F9C}">
      <text>
        <r>
          <rPr>
            <b/>
            <sz val="9"/>
            <color indexed="81"/>
            <rFont val="Segoe UI"/>
            <charset val="1"/>
          </rPr>
          <t>Info:</t>
        </r>
        <r>
          <rPr>
            <sz val="9"/>
            <color indexed="81"/>
            <rFont val="Segoe UI"/>
            <charset val="1"/>
          </rPr>
          <t xml:space="preserve">
Rückstellungen sind Ersparnisse für zukünftige Ausgaben. Beispiel: Angenommen, du hast in den letzten Monaten 1'000.- für ein Fahrrad gespart und das gesparte Geld unter "Rückstellungen" notiert. Diesen Monat kaufst du das Fahrrad. In diesem Fall schreibst du in die rechte Zelle 1000.</t>
        </r>
      </text>
    </comment>
    <comment ref="F16" authorId="0" shapeId="0" xr:uid="{FEB94F70-BCE5-476C-B91C-32E219AE119F}">
      <text>
        <r>
          <rPr>
            <b/>
            <sz val="9"/>
            <color indexed="81"/>
            <rFont val="Segoe UI"/>
            <family val="2"/>
          </rPr>
          <t>Info:</t>
        </r>
        <r>
          <rPr>
            <sz val="9"/>
            <color indexed="81"/>
            <rFont val="Segoe UI"/>
            <family val="2"/>
          </rPr>
          <t xml:space="preserve">
Fixkosten sind Ausgaben, die jährlich oder monatlich anfallen und unabhängig von deinem tatsächlichen Verbrauch sind. Jährliche Fixkosten teilst du durch 12, um den monatlichen Betrag zu berechnen.</t>
        </r>
      </text>
    </comment>
    <comment ref="F17" authorId="0" shapeId="0" xr:uid="{E6EADCCD-CFD1-4EC0-9125-B4B7E421AA29}">
      <text>
        <r>
          <rPr>
            <b/>
            <sz val="9"/>
            <color indexed="81"/>
            <rFont val="Segoe UI"/>
            <family val="2"/>
          </rPr>
          <t>Info:</t>
        </r>
        <r>
          <rPr>
            <sz val="9"/>
            <color indexed="81"/>
            <rFont val="Segoe UI"/>
            <family val="2"/>
          </rPr>
          <t xml:space="preserve">
Wenn du Geld verdienst und deine Eltern einen Teil deines Lohnes bekommen, um die Haushaltskosten zu decken, schreibe auf, wie viel davon.</t>
        </r>
      </text>
    </comment>
    <comment ref="F18" authorId="0" shapeId="0" xr:uid="{74933C03-B7C3-478A-8C97-9557847BFE61}">
      <text>
        <r>
          <rPr>
            <b/>
            <sz val="9"/>
            <color indexed="81"/>
            <rFont val="Segoe UI"/>
            <family val="2"/>
          </rPr>
          <t>Info:</t>
        </r>
        <r>
          <rPr>
            <sz val="9"/>
            <color indexed="81"/>
            <rFont val="Segoe UI"/>
            <family val="2"/>
          </rPr>
          <t xml:space="preserve">
Abonnement für öffentliche Verkehrsmittel. Jährliche Ausgaben teilst du durch 12 Monate. Wenn du 600.- pro Jahr für das Abonnement ausgibst, betragen deine monatlichen Ausgaben 600.-/12 = </t>
        </r>
        <r>
          <rPr>
            <b/>
            <sz val="9"/>
            <color indexed="81"/>
            <rFont val="Segoe UI"/>
            <family val="2"/>
          </rPr>
          <t>50.-</t>
        </r>
        <r>
          <rPr>
            <sz val="9"/>
            <color indexed="81"/>
            <rFont val="Segoe UI"/>
            <family val="2"/>
          </rPr>
          <t>.
50.- gibst du als Beitrag an.</t>
        </r>
      </text>
    </comment>
    <comment ref="F19" authorId="0" shapeId="0" xr:uid="{9DEFB45E-CA4D-40D5-BD3C-E7C5915F4826}">
      <text>
        <r>
          <rPr>
            <b/>
            <sz val="9"/>
            <color indexed="81"/>
            <rFont val="Segoe UI"/>
            <family val="2"/>
          </rPr>
          <t>Info:</t>
        </r>
        <r>
          <rPr>
            <sz val="9"/>
            <color indexed="81"/>
            <rFont val="Segoe UI"/>
            <family val="2"/>
          </rPr>
          <t xml:space="preserve">
Handy, Internet, TV...</t>
        </r>
      </text>
    </comment>
    <comment ref="F21" authorId="0" shapeId="0" xr:uid="{C1B42C86-592C-4AA9-9E5F-B7BCAD22BF00}">
      <text>
        <r>
          <rPr>
            <b/>
            <sz val="9"/>
            <color indexed="81"/>
            <rFont val="Segoe UI"/>
            <family val="2"/>
          </rPr>
          <t>Info:</t>
        </r>
        <r>
          <rPr>
            <sz val="9"/>
            <color indexed="81"/>
            <rFont val="Segoe UI"/>
            <family val="2"/>
          </rPr>
          <t xml:space="preserve">
Krankenkasse, Privathaftpflicht, Auto-, Veloversicherung, Hausratversicherung, 3. Säule…</t>
        </r>
      </text>
    </comment>
    <comment ref="F22" authorId="0" shapeId="0" xr:uid="{F89C7741-64F5-4B4D-BAE2-6D896C0EF768}">
      <text>
        <r>
          <rPr>
            <b/>
            <sz val="9"/>
            <color indexed="81"/>
            <rFont val="Segoe UI"/>
            <family val="2"/>
          </rPr>
          <t>Info:</t>
        </r>
        <r>
          <rPr>
            <sz val="9"/>
            <color indexed="81"/>
            <rFont val="Segoe UI"/>
            <family val="2"/>
          </rPr>
          <t xml:space="preserve">
Sportverein, Musikverein, Pfadi, Fitnessclub...</t>
        </r>
      </text>
    </comment>
    <comment ref="F23" authorId="0" shapeId="0" xr:uid="{28E20F98-6959-4598-A907-A2FF3F45D4B0}">
      <text>
        <r>
          <rPr>
            <b/>
            <sz val="9"/>
            <color indexed="81"/>
            <rFont val="Segoe UI"/>
            <family val="2"/>
          </rPr>
          <t>Info:</t>
        </r>
        <r>
          <rPr>
            <sz val="9"/>
            <color indexed="81"/>
            <rFont val="Segoe UI"/>
            <family val="2"/>
          </rPr>
          <t xml:space="preserve">
z.B. Kursgebühren</t>
        </r>
      </text>
    </comment>
    <comment ref="F24" authorId="0" shapeId="0" xr:uid="{002EC0D4-2E5A-4A22-9C48-38A16007935B}">
      <text>
        <r>
          <rPr>
            <b/>
            <sz val="9"/>
            <color indexed="81"/>
            <rFont val="Segoe UI"/>
            <family val="2"/>
          </rPr>
          <t>Info:</t>
        </r>
        <r>
          <rPr>
            <sz val="9"/>
            <color indexed="81"/>
            <rFont val="Segoe UI"/>
            <family val="2"/>
          </rPr>
          <t xml:space="preserve">
Netflix, YouTube, disney plus... </t>
        </r>
      </text>
    </comment>
    <comment ref="F25" authorId="0" shapeId="0" xr:uid="{AE9972F6-C8EC-4BB7-9C67-72F20CF0335C}">
      <text>
        <r>
          <rPr>
            <b/>
            <sz val="9"/>
            <color indexed="81"/>
            <rFont val="Segoe UI"/>
            <family val="2"/>
          </rPr>
          <t>Info:</t>
        </r>
        <r>
          <rPr>
            <sz val="9"/>
            <color indexed="81"/>
            <rFont val="Segoe UI"/>
            <family val="2"/>
          </rPr>
          <t xml:space="preserve">
Miete, Heizung, Strom, Wasser</t>
        </r>
      </text>
    </comment>
    <comment ref="F32" authorId="0" shapeId="0" xr:uid="{EDA7A06C-E935-4C88-B98A-7B083EA837CE}">
      <text>
        <r>
          <rPr>
            <b/>
            <sz val="9"/>
            <color indexed="81"/>
            <rFont val="Segoe UI"/>
            <family val="2"/>
          </rPr>
          <t xml:space="preserve">Info:
</t>
        </r>
        <r>
          <rPr>
            <sz val="9"/>
            <color indexed="81"/>
            <rFont val="Segoe UI"/>
            <family val="2"/>
          </rPr>
          <t xml:space="preserve">Variable Kosten sind veränderliche Kosten, die davon abhängen, was du kaufst. Mit einem Ausgabenjournal findest du heraus, wie viel Geld du wofür ausgibst. Die einzelnen Ausgaben kannst du in den hier aufgeführten Gruppen zusammenfassen.
</t>
        </r>
      </text>
    </comment>
    <comment ref="F34" authorId="0" shapeId="0" xr:uid="{52AEF0FE-3FAF-4993-B8FE-C60C56E68A63}">
      <text>
        <r>
          <rPr>
            <b/>
            <sz val="9"/>
            <color indexed="81"/>
            <rFont val="Segoe UI"/>
            <family val="2"/>
          </rPr>
          <t>Info:</t>
        </r>
        <r>
          <rPr>
            <sz val="9"/>
            <color indexed="81"/>
            <rFont val="Segoe UI"/>
            <family val="2"/>
          </rPr>
          <t xml:space="preserve">
Hobbys, Eintritte für Kino, Essen und Trinken, Konzerte, Sportevents... </t>
        </r>
      </text>
    </comment>
    <comment ref="F35" authorId="0" shapeId="0" xr:uid="{FFFA299A-CD26-43F3-BCC5-2A191A5AA7FD}">
      <text>
        <r>
          <rPr>
            <b/>
            <sz val="9"/>
            <color indexed="81"/>
            <rFont val="Segoe UI"/>
            <family val="2"/>
          </rPr>
          <t>Info:</t>
        </r>
        <r>
          <rPr>
            <sz val="9"/>
            <color indexed="81"/>
            <rFont val="Segoe UI"/>
            <family val="2"/>
          </rPr>
          <t xml:space="preserve">
Hotel, Reisekosten...</t>
        </r>
      </text>
    </comment>
    <comment ref="F39" authorId="0" shapeId="0" xr:uid="{9BBE9816-6B87-4038-B87D-D9B3E445C6AC}">
      <text>
        <r>
          <rPr>
            <b/>
            <sz val="9"/>
            <color indexed="81"/>
            <rFont val="Segoe UI"/>
            <family val="2"/>
          </rPr>
          <t>Info:</t>
        </r>
        <r>
          <rPr>
            <sz val="9"/>
            <color indexed="81"/>
            <rFont val="Segoe UI"/>
            <family val="2"/>
          </rPr>
          <t xml:space="preserve">
Genussmittel sind Lebensmittel, die nicht wegen ihres Nährwerts, sondern wegen ihres Geschmacks oder ihrer anregenden Wirkung verzehrt werden, z.B. Schokolade und Kaffee. Zu den Genussmitteln gehören umgangssprachlich auch z.B. Zigaretten, Vapes und Alkohol. Anders als der verharmlosende Begriff vermuten lässt, handelt es sich dabei um gesundheitsgefährdende Konsumformen.</t>
        </r>
      </text>
    </comment>
    <comment ref="F40" authorId="0" shapeId="0" xr:uid="{E79B4E7F-717F-4EEE-8F77-2D298450F23A}">
      <text>
        <r>
          <rPr>
            <b/>
            <sz val="9"/>
            <color indexed="81"/>
            <rFont val="Segoe UI"/>
            <family val="2"/>
          </rPr>
          <t>Info:</t>
        </r>
        <r>
          <rPr>
            <sz val="9"/>
            <color indexed="81"/>
            <rFont val="Segoe UI"/>
            <family val="2"/>
          </rPr>
          <t xml:space="preserve">
Lebensmittel, Getränke, Reinigungsmittel...</t>
        </r>
      </text>
    </comment>
    <comment ref="F41" authorId="0" shapeId="0" xr:uid="{E43B9692-6481-4BF0-87E6-A09AB8F5DDEE}">
      <text>
        <r>
          <rPr>
            <b/>
            <sz val="9"/>
            <color indexed="81"/>
            <rFont val="Segoe UI"/>
            <family val="2"/>
          </rPr>
          <t>Info:</t>
        </r>
        <r>
          <rPr>
            <sz val="9"/>
            <color indexed="81"/>
            <rFont val="Segoe UI"/>
            <family val="2"/>
          </rPr>
          <t xml:space="preserve">
Auto, Velo, ÖV-Ticket, Treibstoff, Unterhalt und Reparaturen, Parkplatz, Bussen...</t>
        </r>
      </text>
    </comment>
    <comment ref="F42" authorId="0" shapeId="0" xr:uid="{4B865D58-5C21-4F69-AE6F-A7F305881354}">
      <text>
        <r>
          <rPr>
            <b/>
            <sz val="9"/>
            <color indexed="81"/>
            <rFont val="Segoe UI"/>
            <family val="2"/>
          </rPr>
          <t>Info:</t>
        </r>
        <r>
          <rPr>
            <sz val="9"/>
            <color indexed="81"/>
            <rFont val="Segoe UI"/>
            <family val="2"/>
          </rPr>
          <t xml:space="preserve">
Selbstbehalt &amp; Franchise, Zahnarzt, Augenarzt, Medikamente...</t>
        </r>
      </text>
    </comment>
    <comment ref="F43" authorId="0" shapeId="0" xr:uid="{A6590A0A-7DA1-4811-9E94-5CCD1223D7AC}">
      <text>
        <r>
          <rPr>
            <b/>
            <sz val="9"/>
            <color indexed="81"/>
            <rFont val="Segoe UI"/>
            <family val="2"/>
          </rPr>
          <t>Info:</t>
        </r>
        <r>
          <rPr>
            <sz val="9"/>
            <color indexed="81"/>
            <rFont val="Segoe UI"/>
            <family val="2"/>
          </rPr>
          <t xml:space="preserve">
Mobiltelefon, Spielkonsole...</t>
        </r>
      </text>
    </comment>
    <comment ref="F45" authorId="0" shapeId="0" xr:uid="{08878CC0-3B50-4E61-832E-291CDEA4E5AD}">
      <text>
        <r>
          <rPr>
            <b/>
            <sz val="9"/>
            <color indexed="81"/>
            <rFont val="Segoe UI"/>
            <family val="2"/>
          </rPr>
          <t>Info:</t>
        </r>
        <r>
          <rPr>
            <sz val="9"/>
            <color indexed="81"/>
            <rFont val="Segoe UI"/>
            <family val="2"/>
          </rPr>
          <t xml:space="preserve">
Hier kannst du deine eigenen Gruppen erstellen</t>
        </r>
      </text>
    </comment>
    <comment ref="F49" authorId="0" shapeId="0" xr:uid="{550FBA67-0300-4A2E-AB42-931EE3BBB8DC}">
      <text>
        <r>
          <rPr>
            <b/>
            <sz val="9"/>
            <color indexed="81"/>
            <rFont val="Segoe UI"/>
            <family val="2"/>
          </rPr>
          <t xml:space="preserve">Info:
</t>
        </r>
        <r>
          <rPr>
            <sz val="9"/>
            <color indexed="81"/>
            <rFont val="Segoe UI"/>
            <family val="2"/>
          </rPr>
          <t xml:space="preserve">Einmalige oder seltene Ausgaben, die nicht unter die anderen Gruppen fallen
</t>
        </r>
      </text>
    </comment>
    <comment ref="F52" authorId="0" shapeId="0" xr:uid="{55548705-B509-4B7F-909F-0A639C756DDA}">
      <text>
        <r>
          <rPr>
            <b/>
            <sz val="9"/>
            <color indexed="81"/>
            <rFont val="Segoe UI"/>
            <family val="2"/>
          </rPr>
          <t xml:space="preserve">Info:
</t>
        </r>
        <r>
          <rPr>
            <sz val="9"/>
            <color indexed="81"/>
            <rFont val="Segoe UI"/>
            <family val="2"/>
          </rPr>
          <t xml:space="preserve">Geldbeträge, die zur Deckung künftiger vorhersehbarer oder unvorhersehbarer Ausgaben zurückgelegt werden.
Typische Rückstellungen sind Sparen, Ferien, Exkursionen / Lager, medizinische Leistungen (Zahnarzt, Selbstbehalt, Tierarzt usw.).  </t>
        </r>
      </text>
    </comment>
    <comment ref="F53" authorId="0" shapeId="0" xr:uid="{6AC6C11F-E307-4C06-8E60-3035D8D43BD7}">
      <text>
        <r>
          <rPr>
            <b/>
            <sz val="9"/>
            <color indexed="81"/>
            <rFont val="Segoe UI"/>
            <family val="2"/>
          </rPr>
          <t xml:space="preserve">Legende:
</t>
        </r>
        <r>
          <rPr>
            <sz val="9"/>
            <color indexed="81"/>
            <rFont val="Segoe UI"/>
            <family val="2"/>
          </rPr>
          <t xml:space="preserve">Sparen bedeutet, einen Teil der Einnahmen nicht auszugeben, sondern für spätere Wünsche zurückzulegen.
</t>
        </r>
      </text>
    </comment>
    <comment ref="F54" authorId="0" shapeId="0" xr:uid="{D10C805E-E5BD-40DD-A02A-1A428A08EE4A}">
      <text>
        <r>
          <rPr>
            <b/>
            <sz val="9"/>
            <color indexed="81"/>
            <rFont val="Segoe UI"/>
            <family val="2"/>
          </rPr>
          <t>Info:</t>
        </r>
        <r>
          <rPr>
            <sz val="9"/>
            <color indexed="81"/>
            <rFont val="Segoe UI"/>
            <family val="2"/>
          </rPr>
          <t xml:space="preserve">
Für Hotel, Transport und andere Urlaubsaktivitäten </t>
        </r>
      </text>
    </comment>
    <comment ref="F74" authorId="0" shapeId="0" xr:uid="{E7892E42-990A-4A3E-B6EF-4AF8234C92FF}">
      <text>
        <r>
          <rPr>
            <b/>
            <sz val="9"/>
            <color indexed="81"/>
            <rFont val="Segoe UI"/>
            <family val="2"/>
          </rPr>
          <t xml:space="preserve">Info:
</t>
        </r>
        <r>
          <rPr>
            <sz val="9"/>
            <color indexed="81"/>
            <rFont val="Segoe UI"/>
            <family val="2"/>
          </rPr>
          <t xml:space="preserve">Variable Kosten sind veränderliche Kosten, die davon abhängen, was du kaufst. Mit einem Ausgabenjournal findest du heraus, wie viel Geld du wofür ausgibst. Die einzelnen Ausgaben kannst du in den hier aufgeführten Gruppen zusammenfassen.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Oliver Padlina</author>
  </authors>
  <commentList>
    <comment ref="D5" authorId="0" shapeId="0" xr:uid="{1F850723-7B5B-471C-981A-3D532849CF34}">
      <text>
        <r>
          <rPr>
            <b/>
            <sz val="9"/>
            <color indexed="81"/>
            <rFont val="Segoe UI"/>
            <family val="2"/>
          </rPr>
          <t>Info:</t>
        </r>
        <r>
          <rPr>
            <sz val="9"/>
            <color indexed="81"/>
            <rFont val="Segoe UI"/>
            <family val="2"/>
          </rPr>
          <t xml:space="preserve">
Einnahmen sind das Geld, das du selbst verdienst oder von anderen Personen erhältst, wie z.B. Taschengeld oder Jugendlohn und Geschenke.</t>
        </r>
      </text>
    </comment>
    <comment ref="F6" authorId="0" shapeId="0" xr:uid="{610ADE2D-9AC8-4C44-B3F5-AE71200B53E2}">
      <text>
        <r>
          <rPr>
            <b/>
            <sz val="9"/>
            <color indexed="81"/>
            <rFont val="Segoe UI"/>
            <family val="2"/>
          </rPr>
          <t>Info:</t>
        </r>
        <r>
          <rPr>
            <sz val="9"/>
            <color indexed="81"/>
            <rFont val="Segoe UI"/>
            <family val="2"/>
          </rPr>
          <t xml:space="preserve">
Von deinem Lohn - auch Bruttolohn genannt – werden Sozialabgaben abgezogen (Versicherungen für Unfall, Arbeitslosigkeit, sowie die Alters- und Hinterbliebenenversicherung). Übrig bleibt der Nettolohn, also der Lohn, der auf dein Konto ausbezahlt wird. Wie hoch dein Brutto- und dein Nettolohn sind, steht auf deiner Lohnabrechnung.</t>
        </r>
      </text>
    </comment>
    <comment ref="F7" authorId="0" shapeId="0" xr:uid="{0EAAAF3C-66F5-466D-B509-AFB4CD70C874}">
      <text>
        <r>
          <rPr>
            <b/>
            <sz val="9"/>
            <color indexed="81"/>
            <rFont val="Segoe UI"/>
            <family val="2"/>
          </rPr>
          <t>Info:</t>
        </r>
        <r>
          <rPr>
            <sz val="9"/>
            <color indexed="81"/>
            <rFont val="Segoe UI"/>
            <family val="2"/>
          </rPr>
          <t xml:space="preserve">
Geld, das dir deine Eltern jeden Monat oder jede Woche geben.</t>
        </r>
      </text>
    </comment>
    <comment ref="F11" authorId="0" shapeId="0" xr:uid="{694590AB-5836-4D0A-9986-60DDB14FBEFC}">
      <text>
        <r>
          <rPr>
            <b/>
            <sz val="9"/>
            <color indexed="81"/>
            <rFont val="Segoe UI"/>
            <charset val="1"/>
          </rPr>
          <t>Info:</t>
        </r>
        <r>
          <rPr>
            <sz val="9"/>
            <color indexed="81"/>
            <rFont val="Segoe UI"/>
            <charset val="1"/>
          </rPr>
          <t xml:space="preserve">
Rückstellungen sind Ersparnisse für zukünftige Ausgaben. Beispiel: Angenommen, du hast in den letzten Monaten 1'000.- für ein Fahrrad gespart und das gesparte Geld unter "Rückstellungen" notiert. Diesen Monat kaufst du das Fahrrad. In diesem Fall schreibst du in die rechte Zelle 1000.</t>
        </r>
      </text>
    </comment>
    <comment ref="F16" authorId="0" shapeId="0" xr:uid="{06DB3BEF-FEE5-417F-B79B-4465F0895F92}">
      <text>
        <r>
          <rPr>
            <b/>
            <sz val="9"/>
            <color indexed="81"/>
            <rFont val="Segoe UI"/>
            <family val="2"/>
          </rPr>
          <t>Info:</t>
        </r>
        <r>
          <rPr>
            <sz val="9"/>
            <color indexed="81"/>
            <rFont val="Segoe UI"/>
            <family val="2"/>
          </rPr>
          <t xml:space="preserve">
Fixkosten sind Ausgaben, die jährlich oder monatlich anfallen und unabhängig von deinem tatsächlichen Verbrauch sind. Jährliche Fixkosten teilst du durch 12, um den monatlichen Betrag zu berechnen.</t>
        </r>
      </text>
    </comment>
    <comment ref="F17" authorId="0" shapeId="0" xr:uid="{A8B67907-20C4-4F1F-991D-77807385F473}">
      <text>
        <r>
          <rPr>
            <b/>
            <sz val="9"/>
            <color indexed="81"/>
            <rFont val="Segoe UI"/>
            <family val="2"/>
          </rPr>
          <t>Info:</t>
        </r>
        <r>
          <rPr>
            <sz val="9"/>
            <color indexed="81"/>
            <rFont val="Segoe UI"/>
            <family val="2"/>
          </rPr>
          <t xml:space="preserve">
Wenn du Geld verdienst und deine Eltern einen Teil deines Lohnes bekommen, um die Haushaltskosten zu decken, schreibe auf, wie viel davon.</t>
        </r>
      </text>
    </comment>
    <comment ref="F18" authorId="0" shapeId="0" xr:uid="{5CED1CEE-C4F9-4C0C-B1A4-F0FE9B57F3C6}">
      <text>
        <r>
          <rPr>
            <b/>
            <sz val="9"/>
            <color indexed="81"/>
            <rFont val="Segoe UI"/>
            <family val="2"/>
          </rPr>
          <t>Info:</t>
        </r>
        <r>
          <rPr>
            <sz val="9"/>
            <color indexed="81"/>
            <rFont val="Segoe UI"/>
            <family val="2"/>
          </rPr>
          <t xml:space="preserve">
Abonnement für öffentliche Verkehrsmittel. Jährliche Ausgaben teilst du durch 12 Monate. Wenn du 600.- pro Jahr für das Abonnement ausgibst, betragen deine monatlichen Ausgaben 600.-/12 = </t>
        </r>
        <r>
          <rPr>
            <b/>
            <sz val="9"/>
            <color indexed="81"/>
            <rFont val="Segoe UI"/>
            <family val="2"/>
          </rPr>
          <t>50.-</t>
        </r>
        <r>
          <rPr>
            <sz val="9"/>
            <color indexed="81"/>
            <rFont val="Segoe UI"/>
            <family val="2"/>
          </rPr>
          <t>.
50.- gibst du als Beitrag an.</t>
        </r>
      </text>
    </comment>
    <comment ref="F19" authorId="0" shapeId="0" xr:uid="{6807FAE9-DA77-4302-A114-A6B35458FD24}">
      <text>
        <r>
          <rPr>
            <b/>
            <sz val="9"/>
            <color indexed="81"/>
            <rFont val="Segoe UI"/>
            <family val="2"/>
          </rPr>
          <t>Info:</t>
        </r>
        <r>
          <rPr>
            <sz val="9"/>
            <color indexed="81"/>
            <rFont val="Segoe UI"/>
            <family val="2"/>
          </rPr>
          <t xml:space="preserve">
Handy, Internet, TV...</t>
        </r>
      </text>
    </comment>
    <comment ref="F21" authorId="0" shapeId="0" xr:uid="{9D013A5B-4674-4539-8DD7-73A5BF271EC3}">
      <text>
        <r>
          <rPr>
            <b/>
            <sz val="9"/>
            <color indexed="81"/>
            <rFont val="Segoe UI"/>
            <family val="2"/>
          </rPr>
          <t>Info:</t>
        </r>
        <r>
          <rPr>
            <sz val="9"/>
            <color indexed="81"/>
            <rFont val="Segoe UI"/>
            <family val="2"/>
          </rPr>
          <t xml:space="preserve">
Krankenkasse, Privathaftpflicht, Auto-, Veloversicherung, Hausratversicherung, 3. Säule…</t>
        </r>
      </text>
    </comment>
    <comment ref="F22" authorId="0" shapeId="0" xr:uid="{1C557202-DD55-4B2A-93F6-950B4F422055}">
      <text>
        <r>
          <rPr>
            <b/>
            <sz val="9"/>
            <color indexed="81"/>
            <rFont val="Segoe UI"/>
            <family val="2"/>
          </rPr>
          <t>Info:</t>
        </r>
        <r>
          <rPr>
            <sz val="9"/>
            <color indexed="81"/>
            <rFont val="Segoe UI"/>
            <family val="2"/>
          </rPr>
          <t xml:space="preserve">
Sportverein, Musikverein, Pfadi, Fitnessclub...</t>
        </r>
      </text>
    </comment>
    <comment ref="F23" authorId="0" shapeId="0" xr:uid="{1A0D0484-B7A5-4E27-9B78-11721445BDE7}">
      <text>
        <r>
          <rPr>
            <b/>
            <sz val="9"/>
            <color indexed="81"/>
            <rFont val="Segoe UI"/>
            <family val="2"/>
          </rPr>
          <t>Info:</t>
        </r>
        <r>
          <rPr>
            <sz val="9"/>
            <color indexed="81"/>
            <rFont val="Segoe UI"/>
            <family val="2"/>
          </rPr>
          <t xml:space="preserve">
z.B. Kursgebühren</t>
        </r>
      </text>
    </comment>
    <comment ref="F24" authorId="0" shapeId="0" xr:uid="{EE655B5C-0A60-4330-A237-87BD2B632C1C}">
      <text>
        <r>
          <rPr>
            <b/>
            <sz val="9"/>
            <color indexed="81"/>
            <rFont val="Segoe UI"/>
            <family val="2"/>
          </rPr>
          <t>Info:</t>
        </r>
        <r>
          <rPr>
            <sz val="9"/>
            <color indexed="81"/>
            <rFont val="Segoe UI"/>
            <family val="2"/>
          </rPr>
          <t xml:space="preserve">
Netflix, YouTube, disney plus... </t>
        </r>
      </text>
    </comment>
    <comment ref="F25" authorId="0" shapeId="0" xr:uid="{2271EF49-9831-4962-81D2-19FC29C226B8}">
      <text>
        <r>
          <rPr>
            <b/>
            <sz val="9"/>
            <color indexed="81"/>
            <rFont val="Segoe UI"/>
            <family val="2"/>
          </rPr>
          <t>Info:</t>
        </r>
        <r>
          <rPr>
            <sz val="9"/>
            <color indexed="81"/>
            <rFont val="Segoe UI"/>
            <family val="2"/>
          </rPr>
          <t xml:space="preserve">
Miete, Heizung, Strom, Wasser</t>
        </r>
      </text>
    </comment>
    <comment ref="F32" authorId="0" shapeId="0" xr:uid="{868A004A-249E-49E2-8EF4-916405E819B5}">
      <text>
        <r>
          <rPr>
            <b/>
            <sz val="9"/>
            <color indexed="81"/>
            <rFont val="Segoe UI"/>
            <family val="2"/>
          </rPr>
          <t xml:space="preserve">Info:
</t>
        </r>
        <r>
          <rPr>
            <sz val="9"/>
            <color indexed="81"/>
            <rFont val="Segoe UI"/>
            <family val="2"/>
          </rPr>
          <t xml:space="preserve">Variable Kosten sind veränderliche Kosten, die davon abhängen, was du kaufst. Mit einem Ausgabenjournal findest du heraus, wie viel Geld du wofür ausgibst. Die einzelnen Ausgaben kannst du in den hier aufgeführten Gruppen zusammenfassen.
</t>
        </r>
      </text>
    </comment>
    <comment ref="F34" authorId="0" shapeId="0" xr:uid="{36D1C96F-CA7F-4003-933D-FAF7F749A43A}">
      <text>
        <r>
          <rPr>
            <b/>
            <sz val="9"/>
            <color indexed="81"/>
            <rFont val="Segoe UI"/>
            <family val="2"/>
          </rPr>
          <t>Info:</t>
        </r>
        <r>
          <rPr>
            <sz val="9"/>
            <color indexed="81"/>
            <rFont val="Segoe UI"/>
            <family val="2"/>
          </rPr>
          <t xml:space="preserve">
Hobbys, Eintritte für Kino, Essen und Trinken, Konzerte, Sportevents... </t>
        </r>
      </text>
    </comment>
    <comment ref="F35" authorId="0" shapeId="0" xr:uid="{19D42182-3A16-476B-AE3F-803F48BF0EB4}">
      <text>
        <r>
          <rPr>
            <b/>
            <sz val="9"/>
            <color indexed="81"/>
            <rFont val="Segoe UI"/>
            <family val="2"/>
          </rPr>
          <t>Info:</t>
        </r>
        <r>
          <rPr>
            <sz val="9"/>
            <color indexed="81"/>
            <rFont val="Segoe UI"/>
            <family val="2"/>
          </rPr>
          <t xml:space="preserve">
Hotel, Reisekosten...</t>
        </r>
      </text>
    </comment>
    <comment ref="F39" authorId="0" shapeId="0" xr:uid="{E038EB39-D9B5-4314-880C-19CC5459311A}">
      <text>
        <r>
          <rPr>
            <b/>
            <sz val="9"/>
            <color indexed="81"/>
            <rFont val="Segoe UI"/>
            <family val="2"/>
          </rPr>
          <t>Info:</t>
        </r>
        <r>
          <rPr>
            <sz val="9"/>
            <color indexed="81"/>
            <rFont val="Segoe UI"/>
            <family val="2"/>
          </rPr>
          <t xml:space="preserve">
Genussmittel sind Lebensmittel, die nicht wegen ihres Nährwerts, sondern wegen ihres Geschmacks oder ihrer anregenden Wirkung verzehrt werden, z.B. Schokolade und Kaffee. Zu den Genussmitteln gehören umgangssprachlich auch z.B. Zigaretten, Vapes und Alkohol. Anders als der verharmlosende Begriff vermuten lässt, handelt es sich dabei um gesundheitsgefährdende Konsumformen.</t>
        </r>
      </text>
    </comment>
    <comment ref="F40" authorId="0" shapeId="0" xr:uid="{5D477E0A-52F2-4D72-918D-E244EC4F1C4F}">
      <text>
        <r>
          <rPr>
            <b/>
            <sz val="9"/>
            <color indexed="81"/>
            <rFont val="Segoe UI"/>
            <family val="2"/>
          </rPr>
          <t>Info:</t>
        </r>
        <r>
          <rPr>
            <sz val="9"/>
            <color indexed="81"/>
            <rFont val="Segoe UI"/>
            <family val="2"/>
          </rPr>
          <t xml:space="preserve">
Lebensmittel, Getränke, Reinigungsmittel...</t>
        </r>
      </text>
    </comment>
    <comment ref="F41" authorId="0" shapeId="0" xr:uid="{651BE52B-7736-4BCD-B110-310CCC5D4392}">
      <text>
        <r>
          <rPr>
            <b/>
            <sz val="9"/>
            <color indexed="81"/>
            <rFont val="Segoe UI"/>
            <family val="2"/>
          </rPr>
          <t>Info:</t>
        </r>
        <r>
          <rPr>
            <sz val="9"/>
            <color indexed="81"/>
            <rFont val="Segoe UI"/>
            <family val="2"/>
          </rPr>
          <t xml:space="preserve">
Auto, Velo, ÖV-Ticket, Treibstoff, Unterhalt und Reparaturen, Parkplatz, Bussen...</t>
        </r>
      </text>
    </comment>
    <comment ref="F42" authorId="0" shapeId="0" xr:uid="{B4CDA55B-6C10-4F87-A4DC-9CDC1FD6009D}">
      <text>
        <r>
          <rPr>
            <b/>
            <sz val="9"/>
            <color indexed="81"/>
            <rFont val="Segoe UI"/>
            <family val="2"/>
          </rPr>
          <t>Info:</t>
        </r>
        <r>
          <rPr>
            <sz val="9"/>
            <color indexed="81"/>
            <rFont val="Segoe UI"/>
            <family val="2"/>
          </rPr>
          <t xml:space="preserve">
Selbstbehalt &amp; Franchise, Zahnarzt, Augenarzt, Medikamente...</t>
        </r>
      </text>
    </comment>
    <comment ref="F43" authorId="0" shapeId="0" xr:uid="{FB38FB6E-9B7A-40DE-B78D-DD876B1C68BE}">
      <text>
        <r>
          <rPr>
            <b/>
            <sz val="9"/>
            <color indexed="81"/>
            <rFont val="Segoe UI"/>
            <family val="2"/>
          </rPr>
          <t>Info:</t>
        </r>
        <r>
          <rPr>
            <sz val="9"/>
            <color indexed="81"/>
            <rFont val="Segoe UI"/>
            <family val="2"/>
          </rPr>
          <t xml:space="preserve">
Mobiltelefon, Spielkonsole...</t>
        </r>
      </text>
    </comment>
    <comment ref="F45" authorId="0" shapeId="0" xr:uid="{BA131F88-95CC-4767-A5CD-7704EDE43668}">
      <text>
        <r>
          <rPr>
            <b/>
            <sz val="9"/>
            <color indexed="81"/>
            <rFont val="Segoe UI"/>
            <family val="2"/>
          </rPr>
          <t>Info:</t>
        </r>
        <r>
          <rPr>
            <sz val="9"/>
            <color indexed="81"/>
            <rFont val="Segoe UI"/>
            <family val="2"/>
          </rPr>
          <t xml:space="preserve">
Hier kannst du deine eigenen Gruppen erstellen</t>
        </r>
      </text>
    </comment>
    <comment ref="F49" authorId="0" shapeId="0" xr:uid="{690996E1-8595-4D3D-8C81-7B0C7B194E1C}">
      <text>
        <r>
          <rPr>
            <b/>
            <sz val="9"/>
            <color indexed="81"/>
            <rFont val="Segoe UI"/>
            <family val="2"/>
          </rPr>
          <t xml:space="preserve">Info:
</t>
        </r>
        <r>
          <rPr>
            <sz val="9"/>
            <color indexed="81"/>
            <rFont val="Segoe UI"/>
            <family val="2"/>
          </rPr>
          <t xml:space="preserve">Einmalige oder seltene Ausgaben, die nicht unter die anderen Gruppen fallen
</t>
        </r>
      </text>
    </comment>
    <comment ref="F52" authorId="0" shapeId="0" xr:uid="{87C6A519-D481-4E54-9362-C118503CBBF4}">
      <text>
        <r>
          <rPr>
            <b/>
            <sz val="9"/>
            <color indexed="81"/>
            <rFont val="Segoe UI"/>
            <family val="2"/>
          </rPr>
          <t xml:space="preserve">Info:
</t>
        </r>
        <r>
          <rPr>
            <sz val="9"/>
            <color indexed="81"/>
            <rFont val="Segoe UI"/>
            <family val="2"/>
          </rPr>
          <t xml:space="preserve">Geldbeträge, die zur Deckung künftiger vorhersehbarer oder unvorhersehbarer Ausgaben zurückgelegt werden.
Typische Rückstellungen sind Sparen, Ferien, Exkursionen / Lager, medizinische Leistungen (Zahnarzt, Selbstbehalt, Tierarzt usw.).  </t>
        </r>
      </text>
    </comment>
    <comment ref="F53" authorId="0" shapeId="0" xr:uid="{D3E2C1EE-EF19-4A44-AF47-AAF0CE423FF8}">
      <text>
        <r>
          <rPr>
            <b/>
            <sz val="9"/>
            <color indexed="81"/>
            <rFont val="Segoe UI"/>
            <family val="2"/>
          </rPr>
          <t xml:space="preserve">Legende:
</t>
        </r>
        <r>
          <rPr>
            <sz val="9"/>
            <color indexed="81"/>
            <rFont val="Segoe UI"/>
            <family val="2"/>
          </rPr>
          <t xml:space="preserve">Sparen bedeutet, einen Teil der Einnahmen nicht auszugeben, sondern für spätere Wünsche zurückzulegen.
</t>
        </r>
      </text>
    </comment>
    <comment ref="F54" authorId="0" shapeId="0" xr:uid="{05F48F70-F119-4DB1-B378-A5F63A52F7C6}">
      <text>
        <r>
          <rPr>
            <b/>
            <sz val="9"/>
            <color indexed="81"/>
            <rFont val="Segoe UI"/>
            <family val="2"/>
          </rPr>
          <t>Info:</t>
        </r>
        <r>
          <rPr>
            <sz val="9"/>
            <color indexed="81"/>
            <rFont val="Segoe UI"/>
            <family val="2"/>
          </rPr>
          <t xml:space="preserve">
Für Hotel, Transport und andere Urlaubsaktivitäten </t>
        </r>
      </text>
    </comment>
    <comment ref="F74" authorId="0" shapeId="0" xr:uid="{E7105915-0962-477D-B750-11926A16F8CA}">
      <text>
        <r>
          <rPr>
            <b/>
            <sz val="9"/>
            <color indexed="81"/>
            <rFont val="Segoe UI"/>
            <family val="2"/>
          </rPr>
          <t xml:space="preserve">Info:
</t>
        </r>
        <r>
          <rPr>
            <sz val="9"/>
            <color indexed="81"/>
            <rFont val="Segoe UI"/>
            <family val="2"/>
          </rPr>
          <t xml:space="preserve">Variable Kosten sind veränderliche Kosten, die davon abhängen, was du kaufst. Mit einem Ausgabenjournal findest du heraus, wie viel Geld du wofür ausgibst. Die einzelnen Ausgaben kannst du in den hier aufgeführten Gruppen zusammenfassen.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Oliver Padlina</author>
  </authors>
  <commentList>
    <comment ref="D5" authorId="0" shapeId="0" xr:uid="{0ACB4827-5D4E-4D92-A99A-3BDF92121B18}">
      <text>
        <r>
          <rPr>
            <b/>
            <sz val="9"/>
            <color indexed="81"/>
            <rFont val="Segoe UI"/>
            <family val="2"/>
          </rPr>
          <t>Info:</t>
        </r>
        <r>
          <rPr>
            <sz val="9"/>
            <color indexed="81"/>
            <rFont val="Segoe UI"/>
            <family val="2"/>
          </rPr>
          <t xml:space="preserve">
Einnahmen sind das Geld, das du selbst verdienst oder von anderen Personen erhältst, wie z.B. Taschengeld oder Jugendlohn und Geschenke.</t>
        </r>
      </text>
    </comment>
    <comment ref="F6" authorId="0" shapeId="0" xr:uid="{E107C11F-A4E7-46A9-A764-AA677B556E68}">
      <text>
        <r>
          <rPr>
            <b/>
            <sz val="9"/>
            <color indexed="81"/>
            <rFont val="Segoe UI"/>
            <family val="2"/>
          </rPr>
          <t>Info:</t>
        </r>
        <r>
          <rPr>
            <sz val="9"/>
            <color indexed="81"/>
            <rFont val="Segoe UI"/>
            <family val="2"/>
          </rPr>
          <t xml:space="preserve">
Von deinem Lohn - auch Bruttolohn genannt – werden Sozialabgaben abgezogen (Versicherungen für Unfall, Arbeitslosigkeit, sowie die Alters- und Hinterbliebenenversicherung). Übrig bleibt der Nettolohn, also der Lohn, der auf dein Konto ausbezahlt wird. Wie hoch dein Brutto- und dein Nettolohn sind, steht auf deiner Lohnabrechnung.</t>
        </r>
      </text>
    </comment>
    <comment ref="F7" authorId="0" shapeId="0" xr:uid="{A0394F3B-E29F-48BD-8137-C72AF578970C}">
      <text>
        <r>
          <rPr>
            <b/>
            <sz val="9"/>
            <color indexed="81"/>
            <rFont val="Segoe UI"/>
            <family val="2"/>
          </rPr>
          <t>Info:</t>
        </r>
        <r>
          <rPr>
            <sz val="9"/>
            <color indexed="81"/>
            <rFont val="Segoe UI"/>
            <family val="2"/>
          </rPr>
          <t xml:space="preserve">
Geld, das dir deine Eltern jeden Monat oder jede Woche geben.</t>
        </r>
      </text>
    </comment>
    <comment ref="F11" authorId="0" shapeId="0" xr:uid="{081E12B7-B1CD-402D-BF5B-41E9D50367FB}">
      <text>
        <r>
          <rPr>
            <b/>
            <sz val="9"/>
            <color indexed="81"/>
            <rFont val="Segoe UI"/>
            <charset val="1"/>
          </rPr>
          <t>Info:</t>
        </r>
        <r>
          <rPr>
            <sz val="9"/>
            <color indexed="81"/>
            <rFont val="Segoe UI"/>
            <charset val="1"/>
          </rPr>
          <t xml:space="preserve">
Rückstellungen sind Ersparnisse für zukünftige Ausgaben. Beispiel: Angenommen, du hast in den letzten Monaten 1'000.- für ein Fahrrad gespart und das gesparte Geld unter "Rückstellungen" notiert. Diesen Monat kaufst du das Fahrrad. In diesem Fall schreibst du in die rechte Zelle 1000.</t>
        </r>
      </text>
    </comment>
    <comment ref="F16" authorId="0" shapeId="0" xr:uid="{86C8DFF1-81FD-4FE0-AD3E-BF768361E22F}">
      <text>
        <r>
          <rPr>
            <b/>
            <sz val="9"/>
            <color indexed="81"/>
            <rFont val="Segoe UI"/>
            <family val="2"/>
          </rPr>
          <t>Info:</t>
        </r>
        <r>
          <rPr>
            <sz val="9"/>
            <color indexed="81"/>
            <rFont val="Segoe UI"/>
            <family val="2"/>
          </rPr>
          <t xml:space="preserve">
Fixkosten sind Ausgaben, die jährlich oder monatlich anfallen und unabhängig von deinem tatsächlichen Verbrauch sind. Jährliche Fixkosten teilst du durch 12, um den monatlichen Betrag zu berechnen.</t>
        </r>
      </text>
    </comment>
    <comment ref="F17" authorId="0" shapeId="0" xr:uid="{E5A45F8B-673E-417E-86EE-8A3F938406C7}">
      <text>
        <r>
          <rPr>
            <b/>
            <sz val="9"/>
            <color indexed="81"/>
            <rFont val="Segoe UI"/>
            <family val="2"/>
          </rPr>
          <t>Info:</t>
        </r>
        <r>
          <rPr>
            <sz val="9"/>
            <color indexed="81"/>
            <rFont val="Segoe UI"/>
            <family val="2"/>
          </rPr>
          <t xml:space="preserve">
Wenn du Geld verdienst und deine Eltern einen Teil deines Lohnes bekommen, um die Haushaltskosten zu decken, schreibe auf, wie viel davon.</t>
        </r>
      </text>
    </comment>
    <comment ref="F18" authorId="0" shapeId="0" xr:uid="{A51ECB2B-02D3-4296-81EB-14BEF457C8C0}">
      <text>
        <r>
          <rPr>
            <b/>
            <sz val="9"/>
            <color indexed="81"/>
            <rFont val="Segoe UI"/>
            <family val="2"/>
          </rPr>
          <t>Info:</t>
        </r>
        <r>
          <rPr>
            <sz val="9"/>
            <color indexed="81"/>
            <rFont val="Segoe UI"/>
            <family val="2"/>
          </rPr>
          <t xml:space="preserve">
Abonnement für öffentliche Verkehrsmittel. Jährliche Ausgaben teilst du durch 12 Monate. Wenn du 600.- pro Jahr für das Abonnement ausgibst, betragen deine monatlichen Ausgaben 600.-/12 = </t>
        </r>
        <r>
          <rPr>
            <b/>
            <sz val="9"/>
            <color indexed="81"/>
            <rFont val="Segoe UI"/>
            <family val="2"/>
          </rPr>
          <t>50.-</t>
        </r>
        <r>
          <rPr>
            <sz val="9"/>
            <color indexed="81"/>
            <rFont val="Segoe UI"/>
            <family val="2"/>
          </rPr>
          <t>.
50.- gibst du als Beitrag an.</t>
        </r>
      </text>
    </comment>
    <comment ref="F19" authorId="0" shapeId="0" xr:uid="{FF76A84B-48D1-4ED9-95D9-6148CE44EFA8}">
      <text>
        <r>
          <rPr>
            <b/>
            <sz val="9"/>
            <color indexed="81"/>
            <rFont val="Segoe UI"/>
            <family val="2"/>
          </rPr>
          <t>Info:</t>
        </r>
        <r>
          <rPr>
            <sz val="9"/>
            <color indexed="81"/>
            <rFont val="Segoe UI"/>
            <family val="2"/>
          </rPr>
          <t xml:space="preserve">
Handy, Internet, TV...</t>
        </r>
      </text>
    </comment>
    <comment ref="F21" authorId="0" shapeId="0" xr:uid="{97A54BCF-6C16-4F65-811F-AA310E81573A}">
      <text>
        <r>
          <rPr>
            <b/>
            <sz val="9"/>
            <color indexed="81"/>
            <rFont val="Segoe UI"/>
            <family val="2"/>
          </rPr>
          <t>Info:</t>
        </r>
        <r>
          <rPr>
            <sz val="9"/>
            <color indexed="81"/>
            <rFont val="Segoe UI"/>
            <family val="2"/>
          </rPr>
          <t xml:space="preserve">
Krankenkasse, Privathaftpflicht, Auto-, Veloversicherung, Hausratversicherung, 3. Säule…</t>
        </r>
      </text>
    </comment>
    <comment ref="F22" authorId="0" shapeId="0" xr:uid="{094FC805-ADC3-4BFA-A589-5E047D0270EE}">
      <text>
        <r>
          <rPr>
            <b/>
            <sz val="9"/>
            <color indexed="81"/>
            <rFont val="Segoe UI"/>
            <family val="2"/>
          </rPr>
          <t>Info:</t>
        </r>
        <r>
          <rPr>
            <sz val="9"/>
            <color indexed="81"/>
            <rFont val="Segoe UI"/>
            <family val="2"/>
          </rPr>
          <t xml:space="preserve">
Sportverein, Musikverein, Pfadi, Fitnessclub...</t>
        </r>
      </text>
    </comment>
    <comment ref="F23" authorId="0" shapeId="0" xr:uid="{DED2A675-D579-4743-B9CF-BD921CBC153C}">
      <text>
        <r>
          <rPr>
            <b/>
            <sz val="9"/>
            <color indexed="81"/>
            <rFont val="Segoe UI"/>
            <family val="2"/>
          </rPr>
          <t>Info:</t>
        </r>
        <r>
          <rPr>
            <sz val="9"/>
            <color indexed="81"/>
            <rFont val="Segoe UI"/>
            <family val="2"/>
          </rPr>
          <t xml:space="preserve">
z.B. Kursgebühren</t>
        </r>
      </text>
    </comment>
    <comment ref="F24" authorId="0" shapeId="0" xr:uid="{D9882B07-5243-4A45-9E68-F24052865982}">
      <text>
        <r>
          <rPr>
            <b/>
            <sz val="9"/>
            <color indexed="81"/>
            <rFont val="Segoe UI"/>
            <family val="2"/>
          </rPr>
          <t>Info:</t>
        </r>
        <r>
          <rPr>
            <sz val="9"/>
            <color indexed="81"/>
            <rFont val="Segoe UI"/>
            <family val="2"/>
          </rPr>
          <t xml:space="preserve">
Netflix, YouTube, disney plus... </t>
        </r>
      </text>
    </comment>
    <comment ref="F25" authorId="0" shapeId="0" xr:uid="{2BCDAAF9-A257-4B18-B03F-BD0E813775EE}">
      <text>
        <r>
          <rPr>
            <b/>
            <sz val="9"/>
            <color indexed="81"/>
            <rFont val="Segoe UI"/>
            <family val="2"/>
          </rPr>
          <t>Info:</t>
        </r>
        <r>
          <rPr>
            <sz val="9"/>
            <color indexed="81"/>
            <rFont val="Segoe UI"/>
            <family val="2"/>
          </rPr>
          <t xml:space="preserve">
Miete, Heizung, Strom, Wasser</t>
        </r>
      </text>
    </comment>
    <comment ref="F32" authorId="0" shapeId="0" xr:uid="{4433CE31-2676-4328-896E-FE4E81D83950}">
      <text>
        <r>
          <rPr>
            <b/>
            <sz val="9"/>
            <color indexed="81"/>
            <rFont val="Segoe UI"/>
            <family val="2"/>
          </rPr>
          <t xml:space="preserve">Info:
</t>
        </r>
        <r>
          <rPr>
            <sz val="9"/>
            <color indexed="81"/>
            <rFont val="Segoe UI"/>
            <family val="2"/>
          </rPr>
          <t xml:space="preserve">Variable Kosten sind veränderliche Kosten, die davon abhängen, was du kaufst. Mit einem Ausgabenjournal findest du heraus, wie viel Geld du wofür ausgibst. Die einzelnen Ausgaben kannst du in den hier aufgeführten Gruppen zusammenfassen.
</t>
        </r>
      </text>
    </comment>
    <comment ref="F34" authorId="0" shapeId="0" xr:uid="{CC2F4FF7-8E69-414B-8EAA-742BBB12087C}">
      <text>
        <r>
          <rPr>
            <b/>
            <sz val="9"/>
            <color indexed="81"/>
            <rFont val="Segoe UI"/>
            <family val="2"/>
          </rPr>
          <t>Info:</t>
        </r>
        <r>
          <rPr>
            <sz val="9"/>
            <color indexed="81"/>
            <rFont val="Segoe UI"/>
            <family val="2"/>
          </rPr>
          <t xml:space="preserve">
Hobbys, Eintritte für Kino, Essen und Trinken, Konzerte, Sportevents... </t>
        </r>
      </text>
    </comment>
    <comment ref="F35" authorId="0" shapeId="0" xr:uid="{A332B371-ED18-49DF-9C83-4B63D80824A3}">
      <text>
        <r>
          <rPr>
            <b/>
            <sz val="9"/>
            <color indexed="81"/>
            <rFont val="Segoe UI"/>
            <family val="2"/>
          </rPr>
          <t>Info:</t>
        </r>
        <r>
          <rPr>
            <sz val="9"/>
            <color indexed="81"/>
            <rFont val="Segoe UI"/>
            <family val="2"/>
          </rPr>
          <t xml:space="preserve">
Hotel, Reisekosten...</t>
        </r>
      </text>
    </comment>
    <comment ref="F39" authorId="0" shapeId="0" xr:uid="{EC9A8677-DFEC-4C06-9A73-61520A326140}">
      <text>
        <r>
          <rPr>
            <b/>
            <sz val="9"/>
            <color indexed="81"/>
            <rFont val="Segoe UI"/>
            <family val="2"/>
          </rPr>
          <t>Info:</t>
        </r>
        <r>
          <rPr>
            <sz val="9"/>
            <color indexed="81"/>
            <rFont val="Segoe UI"/>
            <family val="2"/>
          </rPr>
          <t xml:space="preserve">
Genussmittel sind Lebensmittel, die nicht wegen ihres Nährwerts, sondern wegen ihres Geschmacks oder ihrer anregenden Wirkung verzehrt werden, z.B. Schokolade und Kaffee. Zu den Genussmitteln gehören umgangssprachlich auch z.B. Zigaretten, Vapes und Alkohol. Anders als der verharmlosende Begriff vermuten lässt, handelt es sich dabei um gesundheitsgefährdende Konsumformen.</t>
        </r>
      </text>
    </comment>
    <comment ref="F40" authorId="0" shapeId="0" xr:uid="{7279EFBA-C9E5-4A0F-B86E-EC9C4307EEFA}">
      <text>
        <r>
          <rPr>
            <b/>
            <sz val="9"/>
            <color indexed="81"/>
            <rFont val="Segoe UI"/>
            <family val="2"/>
          </rPr>
          <t>Info:</t>
        </r>
        <r>
          <rPr>
            <sz val="9"/>
            <color indexed="81"/>
            <rFont val="Segoe UI"/>
            <family val="2"/>
          </rPr>
          <t xml:space="preserve">
Lebensmittel, Getränke, Reinigungsmittel...</t>
        </r>
      </text>
    </comment>
    <comment ref="F41" authorId="0" shapeId="0" xr:uid="{9900E923-291A-4DE0-9393-F8845D0E782E}">
      <text>
        <r>
          <rPr>
            <b/>
            <sz val="9"/>
            <color indexed="81"/>
            <rFont val="Segoe UI"/>
            <family val="2"/>
          </rPr>
          <t>Info:</t>
        </r>
        <r>
          <rPr>
            <sz val="9"/>
            <color indexed="81"/>
            <rFont val="Segoe UI"/>
            <family val="2"/>
          </rPr>
          <t xml:space="preserve">
Auto, Velo, ÖV-Ticket, Treibstoff, Unterhalt und Reparaturen, Parkplatz, Bussen...</t>
        </r>
      </text>
    </comment>
    <comment ref="F42" authorId="0" shapeId="0" xr:uid="{CC4F84B6-3855-44DD-813E-D94758A8A0F8}">
      <text>
        <r>
          <rPr>
            <b/>
            <sz val="9"/>
            <color indexed="81"/>
            <rFont val="Segoe UI"/>
            <family val="2"/>
          </rPr>
          <t>Info:</t>
        </r>
        <r>
          <rPr>
            <sz val="9"/>
            <color indexed="81"/>
            <rFont val="Segoe UI"/>
            <family val="2"/>
          </rPr>
          <t xml:space="preserve">
Selbstbehalt &amp; Franchise, Zahnarzt, Augenarzt, Medikamente...</t>
        </r>
      </text>
    </comment>
    <comment ref="F43" authorId="0" shapeId="0" xr:uid="{6732039D-0739-47FA-AF9C-6A46114F9C18}">
      <text>
        <r>
          <rPr>
            <b/>
            <sz val="9"/>
            <color indexed="81"/>
            <rFont val="Segoe UI"/>
            <family val="2"/>
          </rPr>
          <t>Info:</t>
        </r>
        <r>
          <rPr>
            <sz val="9"/>
            <color indexed="81"/>
            <rFont val="Segoe UI"/>
            <family val="2"/>
          </rPr>
          <t xml:space="preserve">
Mobiltelefon, Spielkonsole...</t>
        </r>
      </text>
    </comment>
    <comment ref="F45" authorId="0" shapeId="0" xr:uid="{100C5478-3B2D-4CCC-9088-008B60638D44}">
      <text>
        <r>
          <rPr>
            <b/>
            <sz val="9"/>
            <color indexed="81"/>
            <rFont val="Segoe UI"/>
            <family val="2"/>
          </rPr>
          <t>Info:</t>
        </r>
        <r>
          <rPr>
            <sz val="9"/>
            <color indexed="81"/>
            <rFont val="Segoe UI"/>
            <family val="2"/>
          </rPr>
          <t xml:space="preserve">
Hier kannst du deine eigenen Gruppen erstellen</t>
        </r>
      </text>
    </comment>
    <comment ref="F49" authorId="0" shapeId="0" xr:uid="{82B0248D-FC1E-4951-BE98-2DC7A284FE12}">
      <text>
        <r>
          <rPr>
            <b/>
            <sz val="9"/>
            <color indexed="81"/>
            <rFont val="Segoe UI"/>
            <family val="2"/>
          </rPr>
          <t xml:space="preserve">Info:
</t>
        </r>
        <r>
          <rPr>
            <sz val="9"/>
            <color indexed="81"/>
            <rFont val="Segoe UI"/>
            <family val="2"/>
          </rPr>
          <t xml:space="preserve">Einmalige oder seltene Ausgaben, die nicht unter die anderen Gruppen fallen
</t>
        </r>
      </text>
    </comment>
    <comment ref="F52" authorId="0" shapeId="0" xr:uid="{0F16BC6D-5DA3-4808-90C2-43BFE90D99A6}">
      <text>
        <r>
          <rPr>
            <b/>
            <sz val="9"/>
            <color indexed="81"/>
            <rFont val="Segoe UI"/>
            <family val="2"/>
          </rPr>
          <t xml:space="preserve">Info:
</t>
        </r>
        <r>
          <rPr>
            <sz val="9"/>
            <color indexed="81"/>
            <rFont val="Segoe UI"/>
            <family val="2"/>
          </rPr>
          <t xml:space="preserve">Geldbeträge, die zur Deckung künftiger vorhersehbarer oder unvorhersehbarer Ausgaben zurückgelegt werden.
Typische Rückstellungen sind Sparen, Ferien, Exkursionen / Lager, medizinische Leistungen (Zahnarzt, Selbstbehalt, Tierarzt usw.).  </t>
        </r>
      </text>
    </comment>
    <comment ref="F53" authorId="0" shapeId="0" xr:uid="{C41CD4D1-3A42-4A6B-9876-28D526DE4235}">
      <text>
        <r>
          <rPr>
            <b/>
            <sz val="9"/>
            <color indexed="81"/>
            <rFont val="Segoe UI"/>
            <family val="2"/>
          </rPr>
          <t xml:space="preserve">Legende:
</t>
        </r>
        <r>
          <rPr>
            <sz val="9"/>
            <color indexed="81"/>
            <rFont val="Segoe UI"/>
            <family val="2"/>
          </rPr>
          <t xml:space="preserve">Sparen bedeutet, einen Teil der Einnahmen nicht auszugeben, sondern für spätere Wünsche zurückzulegen.
</t>
        </r>
      </text>
    </comment>
    <comment ref="F54" authorId="0" shapeId="0" xr:uid="{6C02373A-08C3-45BF-AC0B-E41BE8F6AB88}">
      <text>
        <r>
          <rPr>
            <b/>
            <sz val="9"/>
            <color indexed="81"/>
            <rFont val="Segoe UI"/>
            <family val="2"/>
          </rPr>
          <t>Info:</t>
        </r>
        <r>
          <rPr>
            <sz val="9"/>
            <color indexed="81"/>
            <rFont val="Segoe UI"/>
            <family val="2"/>
          </rPr>
          <t xml:space="preserve">
Für Hotel, Transport und andere Urlaubsaktivitäten </t>
        </r>
      </text>
    </comment>
    <comment ref="F74" authorId="0" shapeId="0" xr:uid="{8977E28D-8B17-456C-BD32-C972720A7252}">
      <text>
        <r>
          <rPr>
            <b/>
            <sz val="9"/>
            <color indexed="81"/>
            <rFont val="Segoe UI"/>
            <family val="2"/>
          </rPr>
          <t xml:space="preserve">Info:
</t>
        </r>
        <r>
          <rPr>
            <sz val="9"/>
            <color indexed="81"/>
            <rFont val="Segoe UI"/>
            <family val="2"/>
          </rPr>
          <t xml:space="preserve">Variable Kosten sind veränderliche Kosten, die davon abhängen, was du kaufst. Mit einem Ausgabenjournal findest du heraus, wie viel Geld du wofür ausgibst. Die einzelnen Ausgaben kannst du in den hier aufgeführten Gruppen zusammenfassen.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Oliver Padlina</author>
  </authors>
  <commentList>
    <comment ref="D5" authorId="0" shapeId="0" xr:uid="{23D4875E-67E5-42A8-A685-61C760BF4019}">
      <text>
        <r>
          <rPr>
            <b/>
            <sz val="9"/>
            <color indexed="81"/>
            <rFont val="Segoe UI"/>
            <family val="2"/>
          </rPr>
          <t>Info:</t>
        </r>
        <r>
          <rPr>
            <sz val="9"/>
            <color indexed="81"/>
            <rFont val="Segoe UI"/>
            <family val="2"/>
          </rPr>
          <t xml:space="preserve">
Einnahmen sind das Geld, das du selbst verdienst oder von anderen Personen erhältst, wie z.B. Taschengeld oder Jugendlohn und Geschenke.</t>
        </r>
      </text>
    </comment>
    <comment ref="F6" authorId="0" shapeId="0" xr:uid="{29B9BF75-59BF-450E-A211-B0D212D368A9}">
      <text>
        <r>
          <rPr>
            <b/>
            <sz val="9"/>
            <color indexed="81"/>
            <rFont val="Segoe UI"/>
            <family val="2"/>
          </rPr>
          <t>Info:</t>
        </r>
        <r>
          <rPr>
            <sz val="9"/>
            <color indexed="81"/>
            <rFont val="Segoe UI"/>
            <family val="2"/>
          </rPr>
          <t xml:space="preserve">
Von deinem Lohn - auch Bruttolohn genannt – werden Sozialabgaben abgezogen (Versicherungen für Unfall, Arbeitslosigkeit, sowie die Alters- und Hinterbliebenenversicherung). Übrig bleibt der Nettolohn, also der Lohn, der auf dein Konto ausbezahlt wird. Wie hoch dein Brutto- und dein Nettolohn sind, steht auf deiner Lohnabrechnung.</t>
        </r>
      </text>
    </comment>
    <comment ref="F7" authorId="0" shapeId="0" xr:uid="{A95404E3-2000-4392-99CD-CC3DCB361C3D}">
      <text>
        <r>
          <rPr>
            <b/>
            <sz val="9"/>
            <color indexed="81"/>
            <rFont val="Segoe UI"/>
            <family val="2"/>
          </rPr>
          <t>Info:</t>
        </r>
        <r>
          <rPr>
            <sz val="9"/>
            <color indexed="81"/>
            <rFont val="Segoe UI"/>
            <family val="2"/>
          </rPr>
          <t xml:space="preserve">
Geld, das dir deine Eltern jeden Monat oder jede Woche geben.</t>
        </r>
      </text>
    </comment>
    <comment ref="F11" authorId="0" shapeId="0" xr:uid="{95193DE3-89DB-462A-8796-94D82B610A76}">
      <text>
        <r>
          <rPr>
            <b/>
            <sz val="9"/>
            <color indexed="81"/>
            <rFont val="Segoe UI"/>
            <charset val="1"/>
          </rPr>
          <t>Info:</t>
        </r>
        <r>
          <rPr>
            <sz val="9"/>
            <color indexed="81"/>
            <rFont val="Segoe UI"/>
            <charset val="1"/>
          </rPr>
          <t xml:space="preserve">
Rückstellungen sind Ersparnisse für zukünftige Ausgaben. Beispiel: Angenommen, du hast in den letzten Monaten 1'000.- für ein Fahrrad gespart und das gesparte Geld unter "Rückstellungen" notiert. Diesen Monat kaufst du das Fahrrad. In diesem Fall schreibst du in die rechte Zelle 1000.</t>
        </r>
      </text>
    </comment>
    <comment ref="F16" authorId="0" shapeId="0" xr:uid="{D47FB7A2-958A-44B4-BFB0-6A3C50CAEFC4}">
      <text>
        <r>
          <rPr>
            <b/>
            <sz val="9"/>
            <color indexed="81"/>
            <rFont val="Segoe UI"/>
            <family val="2"/>
          </rPr>
          <t>Info:</t>
        </r>
        <r>
          <rPr>
            <sz val="9"/>
            <color indexed="81"/>
            <rFont val="Segoe UI"/>
            <family val="2"/>
          </rPr>
          <t xml:space="preserve">
Fixkosten sind Ausgaben, die jährlich oder monatlich anfallen und unabhängig von deinem tatsächlichen Verbrauch sind. Jährliche Fixkosten teilst du durch 12, um den monatlichen Betrag zu berechnen.</t>
        </r>
      </text>
    </comment>
    <comment ref="F17" authorId="0" shapeId="0" xr:uid="{D23C0ADF-BF56-4D71-8831-504C6FDA1915}">
      <text>
        <r>
          <rPr>
            <b/>
            <sz val="9"/>
            <color indexed="81"/>
            <rFont val="Segoe UI"/>
            <family val="2"/>
          </rPr>
          <t>Info:</t>
        </r>
        <r>
          <rPr>
            <sz val="9"/>
            <color indexed="81"/>
            <rFont val="Segoe UI"/>
            <family val="2"/>
          </rPr>
          <t xml:space="preserve">
Wenn du Geld verdienst und deine Eltern einen Teil deines Lohnes bekommen, um die Haushaltskosten zu decken, schreibe auf, wie viel davon.</t>
        </r>
      </text>
    </comment>
    <comment ref="F18" authorId="0" shapeId="0" xr:uid="{2A6C60CB-0334-48BC-9FFB-1EF22B3007F7}">
      <text>
        <r>
          <rPr>
            <b/>
            <sz val="9"/>
            <color indexed="81"/>
            <rFont val="Segoe UI"/>
            <family val="2"/>
          </rPr>
          <t>Info:</t>
        </r>
        <r>
          <rPr>
            <sz val="9"/>
            <color indexed="81"/>
            <rFont val="Segoe UI"/>
            <family val="2"/>
          </rPr>
          <t xml:space="preserve">
Abonnement für öffentliche Verkehrsmittel. Jährliche Ausgaben teilst du durch 12 Monate. Wenn du 600.- pro Jahr für das Abonnement ausgibst, betragen deine monatlichen Ausgaben 600.-/12 = </t>
        </r>
        <r>
          <rPr>
            <b/>
            <sz val="9"/>
            <color indexed="81"/>
            <rFont val="Segoe UI"/>
            <family val="2"/>
          </rPr>
          <t>50.-</t>
        </r>
        <r>
          <rPr>
            <sz val="9"/>
            <color indexed="81"/>
            <rFont val="Segoe UI"/>
            <family val="2"/>
          </rPr>
          <t>.
50.- gibst du als Beitrag an.</t>
        </r>
      </text>
    </comment>
    <comment ref="F19" authorId="0" shapeId="0" xr:uid="{1D1FC4C3-034F-4F9F-9B24-776BB38E53E6}">
      <text>
        <r>
          <rPr>
            <b/>
            <sz val="9"/>
            <color indexed="81"/>
            <rFont val="Segoe UI"/>
            <family val="2"/>
          </rPr>
          <t>Info:</t>
        </r>
        <r>
          <rPr>
            <sz val="9"/>
            <color indexed="81"/>
            <rFont val="Segoe UI"/>
            <family val="2"/>
          </rPr>
          <t xml:space="preserve">
Handy, Internet, TV...</t>
        </r>
      </text>
    </comment>
    <comment ref="F21" authorId="0" shapeId="0" xr:uid="{EB15217B-484D-4797-B053-60D78543BE79}">
      <text>
        <r>
          <rPr>
            <b/>
            <sz val="9"/>
            <color indexed="81"/>
            <rFont val="Segoe UI"/>
            <family val="2"/>
          </rPr>
          <t>Info:</t>
        </r>
        <r>
          <rPr>
            <sz val="9"/>
            <color indexed="81"/>
            <rFont val="Segoe UI"/>
            <family val="2"/>
          </rPr>
          <t xml:space="preserve">
Krankenkasse, Privathaftpflicht, Auto-, Veloversicherung, Hausratversicherung, 3. Säule…</t>
        </r>
      </text>
    </comment>
    <comment ref="F22" authorId="0" shapeId="0" xr:uid="{D503B306-D112-41A5-8BC2-3105F899231C}">
      <text>
        <r>
          <rPr>
            <b/>
            <sz val="9"/>
            <color indexed="81"/>
            <rFont val="Segoe UI"/>
            <family val="2"/>
          </rPr>
          <t>Info:</t>
        </r>
        <r>
          <rPr>
            <sz val="9"/>
            <color indexed="81"/>
            <rFont val="Segoe UI"/>
            <family val="2"/>
          </rPr>
          <t xml:space="preserve">
Sportverein, Musikverein, Pfadi, Fitnessclub...</t>
        </r>
      </text>
    </comment>
    <comment ref="F23" authorId="0" shapeId="0" xr:uid="{3CA2DE8D-320C-48E6-ADD6-DCC57C291C2F}">
      <text>
        <r>
          <rPr>
            <b/>
            <sz val="9"/>
            <color indexed="81"/>
            <rFont val="Segoe UI"/>
            <family val="2"/>
          </rPr>
          <t>Info:</t>
        </r>
        <r>
          <rPr>
            <sz val="9"/>
            <color indexed="81"/>
            <rFont val="Segoe UI"/>
            <family val="2"/>
          </rPr>
          <t xml:space="preserve">
z.B. Kursgebühren</t>
        </r>
      </text>
    </comment>
    <comment ref="F24" authorId="0" shapeId="0" xr:uid="{0D7ED061-DBF9-4446-94A0-F3852062123A}">
      <text>
        <r>
          <rPr>
            <b/>
            <sz val="9"/>
            <color indexed="81"/>
            <rFont val="Segoe UI"/>
            <family val="2"/>
          </rPr>
          <t>Info:</t>
        </r>
        <r>
          <rPr>
            <sz val="9"/>
            <color indexed="81"/>
            <rFont val="Segoe UI"/>
            <family val="2"/>
          </rPr>
          <t xml:space="preserve">
Netflix, YouTube, disney plus... </t>
        </r>
      </text>
    </comment>
    <comment ref="F25" authorId="0" shapeId="0" xr:uid="{30C3D761-57C2-4018-8CA3-A534A5E5E2E2}">
      <text>
        <r>
          <rPr>
            <b/>
            <sz val="9"/>
            <color indexed="81"/>
            <rFont val="Segoe UI"/>
            <family val="2"/>
          </rPr>
          <t>Info:</t>
        </r>
        <r>
          <rPr>
            <sz val="9"/>
            <color indexed="81"/>
            <rFont val="Segoe UI"/>
            <family val="2"/>
          </rPr>
          <t xml:space="preserve">
Miete, Heizung, Strom, Wasser</t>
        </r>
      </text>
    </comment>
    <comment ref="F32" authorId="0" shapeId="0" xr:uid="{BBD254DF-D2FE-4E57-9F04-6D9F604D477D}">
      <text>
        <r>
          <rPr>
            <b/>
            <sz val="9"/>
            <color indexed="81"/>
            <rFont val="Segoe UI"/>
            <family val="2"/>
          </rPr>
          <t xml:space="preserve">Info:
</t>
        </r>
        <r>
          <rPr>
            <sz val="9"/>
            <color indexed="81"/>
            <rFont val="Segoe UI"/>
            <family val="2"/>
          </rPr>
          <t xml:space="preserve">Variable Kosten sind veränderliche Kosten, die davon abhängen, was du kaufst. Mit einem Ausgabenjournal findest du heraus, wie viel Geld du wofür ausgibst. Die einzelnen Ausgaben kannst du in den hier aufgeführten Gruppen zusammenfassen.
</t>
        </r>
      </text>
    </comment>
    <comment ref="F34" authorId="0" shapeId="0" xr:uid="{09458358-B4B3-45C4-B4FC-C8062EAB3489}">
      <text>
        <r>
          <rPr>
            <b/>
            <sz val="9"/>
            <color indexed="81"/>
            <rFont val="Segoe UI"/>
            <family val="2"/>
          </rPr>
          <t>Info:</t>
        </r>
        <r>
          <rPr>
            <sz val="9"/>
            <color indexed="81"/>
            <rFont val="Segoe UI"/>
            <family val="2"/>
          </rPr>
          <t xml:space="preserve">
Hobbys, Eintritte für Kino, Essen und Trinken, Konzerte, Sportevents... </t>
        </r>
      </text>
    </comment>
    <comment ref="F35" authorId="0" shapeId="0" xr:uid="{A6B8ACD7-73F7-4DBA-9E02-7C1151E77141}">
      <text>
        <r>
          <rPr>
            <b/>
            <sz val="9"/>
            <color indexed="81"/>
            <rFont val="Segoe UI"/>
            <family val="2"/>
          </rPr>
          <t>Info:</t>
        </r>
        <r>
          <rPr>
            <sz val="9"/>
            <color indexed="81"/>
            <rFont val="Segoe UI"/>
            <family val="2"/>
          </rPr>
          <t xml:space="preserve">
Hotel, Reisekosten...</t>
        </r>
      </text>
    </comment>
    <comment ref="F39" authorId="0" shapeId="0" xr:uid="{176709F9-FA14-44D4-9187-33D50A45D0F0}">
      <text>
        <r>
          <rPr>
            <b/>
            <sz val="9"/>
            <color indexed="81"/>
            <rFont val="Segoe UI"/>
            <family val="2"/>
          </rPr>
          <t>Info:</t>
        </r>
        <r>
          <rPr>
            <sz val="9"/>
            <color indexed="81"/>
            <rFont val="Segoe UI"/>
            <family val="2"/>
          </rPr>
          <t xml:space="preserve">
Genussmittel sind Lebensmittel, die nicht wegen ihres Nährwerts, sondern wegen ihres Geschmacks oder ihrer anregenden Wirkung verzehrt werden, z.B. Schokolade und Kaffee. Zu den Genussmitteln gehören umgangssprachlich auch z.B. Zigaretten, Vapes und Alkohol. Anders als der verharmlosende Begriff vermuten lässt, handelt es sich dabei um gesundheitsgefährdende Konsumformen.</t>
        </r>
      </text>
    </comment>
    <comment ref="F40" authorId="0" shapeId="0" xr:uid="{17BAFDC5-D21B-4ABD-93B4-20A498525821}">
      <text>
        <r>
          <rPr>
            <b/>
            <sz val="9"/>
            <color indexed="81"/>
            <rFont val="Segoe UI"/>
            <family val="2"/>
          </rPr>
          <t>Info:</t>
        </r>
        <r>
          <rPr>
            <sz val="9"/>
            <color indexed="81"/>
            <rFont val="Segoe UI"/>
            <family val="2"/>
          </rPr>
          <t xml:space="preserve">
Lebensmittel, Getränke, Reinigungsmittel...</t>
        </r>
      </text>
    </comment>
    <comment ref="F41" authorId="0" shapeId="0" xr:uid="{4E164817-8581-4546-A5E7-6B1D02B250E2}">
      <text>
        <r>
          <rPr>
            <b/>
            <sz val="9"/>
            <color indexed="81"/>
            <rFont val="Segoe UI"/>
            <family val="2"/>
          </rPr>
          <t>Info:</t>
        </r>
        <r>
          <rPr>
            <sz val="9"/>
            <color indexed="81"/>
            <rFont val="Segoe UI"/>
            <family val="2"/>
          </rPr>
          <t xml:space="preserve">
Auto, Velo, ÖV-Ticket, Treibstoff, Unterhalt und Reparaturen, Parkplatz, Bussen...</t>
        </r>
      </text>
    </comment>
    <comment ref="F42" authorId="0" shapeId="0" xr:uid="{0B00D8E6-C6BA-4514-AC04-543A565C2D64}">
      <text>
        <r>
          <rPr>
            <b/>
            <sz val="9"/>
            <color indexed="81"/>
            <rFont val="Segoe UI"/>
            <family val="2"/>
          </rPr>
          <t>Info:</t>
        </r>
        <r>
          <rPr>
            <sz val="9"/>
            <color indexed="81"/>
            <rFont val="Segoe UI"/>
            <family val="2"/>
          </rPr>
          <t xml:space="preserve">
Selbstbehalt &amp; Franchise, Zahnarzt, Augenarzt, Medikamente...</t>
        </r>
      </text>
    </comment>
    <comment ref="F43" authorId="0" shapeId="0" xr:uid="{F74B30F2-DBD2-459F-BD49-79D55C3CEDAD}">
      <text>
        <r>
          <rPr>
            <b/>
            <sz val="9"/>
            <color indexed="81"/>
            <rFont val="Segoe UI"/>
            <family val="2"/>
          </rPr>
          <t>Info:</t>
        </r>
        <r>
          <rPr>
            <sz val="9"/>
            <color indexed="81"/>
            <rFont val="Segoe UI"/>
            <family val="2"/>
          </rPr>
          <t xml:space="preserve">
Mobiltelefon, Spielkonsole...</t>
        </r>
      </text>
    </comment>
    <comment ref="F45" authorId="0" shapeId="0" xr:uid="{C23A5BF6-4119-4428-951C-8C153363B4F7}">
      <text>
        <r>
          <rPr>
            <b/>
            <sz val="9"/>
            <color indexed="81"/>
            <rFont val="Segoe UI"/>
            <family val="2"/>
          </rPr>
          <t>Info:</t>
        </r>
        <r>
          <rPr>
            <sz val="9"/>
            <color indexed="81"/>
            <rFont val="Segoe UI"/>
            <family val="2"/>
          </rPr>
          <t xml:space="preserve">
Hier kannst du deine eigenen Gruppen erstellen</t>
        </r>
      </text>
    </comment>
    <comment ref="F49" authorId="0" shapeId="0" xr:uid="{02AE2E3D-7C20-40BC-89BB-858893D29329}">
      <text>
        <r>
          <rPr>
            <b/>
            <sz val="9"/>
            <color indexed="81"/>
            <rFont val="Segoe UI"/>
            <family val="2"/>
          </rPr>
          <t xml:space="preserve">Info:
</t>
        </r>
        <r>
          <rPr>
            <sz val="9"/>
            <color indexed="81"/>
            <rFont val="Segoe UI"/>
            <family val="2"/>
          </rPr>
          <t xml:space="preserve">Einmalige oder seltene Ausgaben, die nicht unter die anderen Gruppen fallen
</t>
        </r>
      </text>
    </comment>
    <comment ref="F52" authorId="0" shapeId="0" xr:uid="{7F4BE6F4-FB20-448E-949B-82B930BBB881}">
      <text>
        <r>
          <rPr>
            <b/>
            <sz val="9"/>
            <color indexed="81"/>
            <rFont val="Segoe UI"/>
            <family val="2"/>
          </rPr>
          <t xml:space="preserve">Info:
</t>
        </r>
        <r>
          <rPr>
            <sz val="9"/>
            <color indexed="81"/>
            <rFont val="Segoe UI"/>
            <family val="2"/>
          </rPr>
          <t xml:space="preserve">Geldbeträge, die zur Deckung künftiger vorhersehbarer oder unvorhersehbarer Ausgaben zurückgelegt werden.
Typische Rückstellungen sind Sparen, Ferien, Exkursionen / Lager, medizinische Leistungen (Zahnarzt, Selbstbehalt, Tierarzt usw.).  </t>
        </r>
      </text>
    </comment>
    <comment ref="F53" authorId="0" shapeId="0" xr:uid="{E4DECBEB-83EB-4514-864F-8B698B93515A}">
      <text>
        <r>
          <rPr>
            <b/>
            <sz val="9"/>
            <color indexed="81"/>
            <rFont val="Segoe UI"/>
            <family val="2"/>
          </rPr>
          <t xml:space="preserve">Legende:
</t>
        </r>
        <r>
          <rPr>
            <sz val="9"/>
            <color indexed="81"/>
            <rFont val="Segoe UI"/>
            <family val="2"/>
          </rPr>
          <t xml:space="preserve">Sparen bedeutet, einen Teil der Einnahmen nicht auszugeben, sondern für spätere Wünsche zurückzulegen.
</t>
        </r>
      </text>
    </comment>
    <comment ref="F54" authorId="0" shapeId="0" xr:uid="{174A34FE-E43B-4DF0-99B0-77B2F3E95608}">
      <text>
        <r>
          <rPr>
            <b/>
            <sz val="9"/>
            <color indexed="81"/>
            <rFont val="Segoe UI"/>
            <family val="2"/>
          </rPr>
          <t>Info:</t>
        </r>
        <r>
          <rPr>
            <sz val="9"/>
            <color indexed="81"/>
            <rFont val="Segoe UI"/>
            <family val="2"/>
          </rPr>
          <t xml:space="preserve">
Für Hotel, Transport und andere Urlaubsaktivitäten </t>
        </r>
      </text>
    </comment>
    <comment ref="F74" authorId="0" shapeId="0" xr:uid="{36A6C742-B6B3-40FB-A797-47F339EFD4CA}">
      <text>
        <r>
          <rPr>
            <b/>
            <sz val="9"/>
            <color indexed="81"/>
            <rFont val="Segoe UI"/>
            <family val="2"/>
          </rPr>
          <t xml:space="preserve">Info:
</t>
        </r>
        <r>
          <rPr>
            <sz val="9"/>
            <color indexed="81"/>
            <rFont val="Segoe UI"/>
            <family val="2"/>
          </rPr>
          <t xml:space="preserve">Variable Kosten sind veränderliche Kosten, die davon abhängen, was du kaufst. Mit einem Ausgabenjournal findest du heraus, wie viel Geld du wofür ausgibst. Die einzelnen Ausgaben kannst du in den hier aufgeführten Gruppen zusammenfassen.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Oliver Padlina</author>
  </authors>
  <commentList>
    <comment ref="D5" authorId="0" shapeId="0" xr:uid="{A00D6A4E-A828-484A-9A69-0E736BDD6E9F}">
      <text>
        <r>
          <rPr>
            <b/>
            <sz val="9"/>
            <color indexed="81"/>
            <rFont val="Segoe UI"/>
            <family val="2"/>
          </rPr>
          <t>Info:</t>
        </r>
        <r>
          <rPr>
            <sz val="9"/>
            <color indexed="81"/>
            <rFont val="Segoe UI"/>
            <family val="2"/>
          </rPr>
          <t xml:space="preserve">
Einnahmen sind das Geld, das du selbst verdienst oder von anderen Personen erhältst, wie z.B. Taschengeld oder Jugendlohn und Geschenke.</t>
        </r>
      </text>
    </comment>
    <comment ref="F6" authorId="0" shapeId="0" xr:uid="{A715C3D3-8939-4184-AC29-95167BDFACEE}">
      <text>
        <r>
          <rPr>
            <b/>
            <sz val="9"/>
            <color indexed="81"/>
            <rFont val="Segoe UI"/>
            <family val="2"/>
          </rPr>
          <t>Info:</t>
        </r>
        <r>
          <rPr>
            <sz val="9"/>
            <color indexed="81"/>
            <rFont val="Segoe UI"/>
            <family val="2"/>
          </rPr>
          <t xml:space="preserve">
Von deinem Lohn - auch Bruttolohn genannt – werden Sozialabgaben abgezogen (Versicherungen für Unfall, Arbeitslosigkeit, sowie die Alters- und Hinterbliebenenversicherung). Übrig bleibt der Nettolohn, also der Lohn, der auf dein Konto ausbezahlt wird. Wie hoch dein Brutto- und dein Nettolohn sind, steht auf deiner Lohnabrechnung.</t>
        </r>
      </text>
    </comment>
    <comment ref="F7" authorId="0" shapeId="0" xr:uid="{42E9E8AD-D570-4484-86F3-86E64E1310FB}">
      <text>
        <r>
          <rPr>
            <b/>
            <sz val="9"/>
            <color indexed="81"/>
            <rFont val="Segoe UI"/>
            <family val="2"/>
          </rPr>
          <t>Info:</t>
        </r>
        <r>
          <rPr>
            <sz val="9"/>
            <color indexed="81"/>
            <rFont val="Segoe UI"/>
            <family val="2"/>
          </rPr>
          <t xml:space="preserve">
Geld, das dir deine Eltern jeden Monat oder jede Woche geben.</t>
        </r>
      </text>
    </comment>
    <comment ref="F11" authorId="0" shapeId="0" xr:uid="{9686C9B5-4CFD-4492-9B48-D59828134222}">
      <text>
        <r>
          <rPr>
            <b/>
            <sz val="9"/>
            <color indexed="81"/>
            <rFont val="Segoe UI"/>
            <charset val="1"/>
          </rPr>
          <t>Info:</t>
        </r>
        <r>
          <rPr>
            <sz val="9"/>
            <color indexed="81"/>
            <rFont val="Segoe UI"/>
            <charset val="1"/>
          </rPr>
          <t xml:space="preserve">
Rückstellungen sind Ersparnisse für zukünftige Ausgaben. Beispiel: Angenommen, du hast in den letzten Monaten 1'000.- für ein Fahrrad gespart und das gesparte Geld unter "Rückstellungen" notiert. Diesen Monat kaufst du das Fahrrad. In diesem Fall schreibst du in die rechte Zelle 1000.</t>
        </r>
      </text>
    </comment>
    <comment ref="F16" authorId="0" shapeId="0" xr:uid="{6696711A-55B9-4E90-BFDB-6FA1FFFD746B}">
      <text>
        <r>
          <rPr>
            <b/>
            <sz val="9"/>
            <color indexed="81"/>
            <rFont val="Segoe UI"/>
            <family val="2"/>
          </rPr>
          <t>Info:</t>
        </r>
        <r>
          <rPr>
            <sz val="9"/>
            <color indexed="81"/>
            <rFont val="Segoe UI"/>
            <family val="2"/>
          </rPr>
          <t xml:space="preserve">
Fixkosten sind Ausgaben, die jährlich oder monatlich anfallen und unabhängig von deinem tatsächlichen Verbrauch sind. Jährliche Fixkosten teilst du durch 12, um den monatlichen Betrag zu berechnen.</t>
        </r>
      </text>
    </comment>
    <comment ref="F17" authorId="0" shapeId="0" xr:uid="{36523029-4CF3-4A92-BAE9-A5A4247040B1}">
      <text>
        <r>
          <rPr>
            <b/>
            <sz val="9"/>
            <color indexed="81"/>
            <rFont val="Segoe UI"/>
            <family val="2"/>
          </rPr>
          <t>Info:</t>
        </r>
        <r>
          <rPr>
            <sz val="9"/>
            <color indexed="81"/>
            <rFont val="Segoe UI"/>
            <family val="2"/>
          </rPr>
          <t xml:space="preserve">
Wenn du Geld verdienst und deine Eltern einen Teil deines Lohnes bekommen, um die Haushaltskosten zu decken, schreibe auf, wie viel davon.</t>
        </r>
      </text>
    </comment>
    <comment ref="F18" authorId="0" shapeId="0" xr:uid="{8048A7D0-4FDB-430A-9EF0-83BBE946A891}">
      <text>
        <r>
          <rPr>
            <b/>
            <sz val="9"/>
            <color indexed="81"/>
            <rFont val="Segoe UI"/>
            <family val="2"/>
          </rPr>
          <t>Info:</t>
        </r>
        <r>
          <rPr>
            <sz val="9"/>
            <color indexed="81"/>
            <rFont val="Segoe UI"/>
            <family val="2"/>
          </rPr>
          <t xml:space="preserve">
Abonnement für öffentliche Verkehrsmittel. Jährliche Ausgaben teilst du durch 12 Monate. Wenn du 600.- pro Jahr für das Abonnement ausgibst, betragen deine monatlichen Ausgaben 600.-/12 = </t>
        </r>
        <r>
          <rPr>
            <b/>
            <sz val="9"/>
            <color indexed="81"/>
            <rFont val="Segoe UI"/>
            <family val="2"/>
          </rPr>
          <t>50.-</t>
        </r>
        <r>
          <rPr>
            <sz val="9"/>
            <color indexed="81"/>
            <rFont val="Segoe UI"/>
            <family val="2"/>
          </rPr>
          <t>.
50.- gibst du als Beitrag an.</t>
        </r>
      </text>
    </comment>
    <comment ref="F19" authorId="0" shapeId="0" xr:uid="{A9F66EB3-2EC2-46C9-96D8-40F6E0AEC9F7}">
      <text>
        <r>
          <rPr>
            <b/>
            <sz val="9"/>
            <color indexed="81"/>
            <rFont val="Segoe UI"/>
            <family val="2"/>
          </rPr>
          <t>Info:</t>
        </r>
        <r>
          <rPr>
            <sz val="9"/>
            <color indexed="81"/>
            <rFont val="Segoe UI"/>
            <family val="2"/>
          </rPr>
          <t xml:space="preserve">
Handy, Internet, TV...</t>
        </r>
      </text>
    </comment>
    <comment ref="F21" authorId="0" shapeId="0" xr:uid="{02B70768-125A-4D2A-899F-1647434EC504}">
      <text>
        <r>
          <rPr>
            <b/>
            <sz val="9"/>
            <color indexed="81"/>
            <rFont val="Segoe UI"/>
            <family val="2"/>
          </rPr>
          <t>Info:</t>
        </r>
        <r>
          <rPr>
            <sz val="9"/>
            <color indexed="81"/>
            <rFont val="Segoe UI"/>
            <family val="2"/>
          </rPr>
          <t xml:space="preserve">
Krankenkasse, Privathaftpflicht, Auto-, Veloversicherung, Hausratversicherung, 3. Säule…</t>
        </r>
      </text>
    </comment>
    <comment ref="F22" authorId="0" shapeId="0" xr:uid="{D4DAEC09-81A2-4545-BDF8-20AB2589FCBF}">
      <text>
        <r>
          <rPr>
            <b/>
            <sz val="9"/>
            <color indexed="81"/>
            <rFont val="Segoe UI"/>
            <family val="2"/>
          </rPr>
          <t>Info:</t>
        </r>
        <r>
          <rPr>
            <sz val="9"/>
            <color indexed="81"/>
            <rFont val="Segoe UI"/>
            <family val="2"/>
          </rPr>
          <t xml:space="preserve">
Sportverein, Musikverein, Pfadi, Fitnessclub...</t>
        </r>
      </text>
    </comment>
    <comment ref="F23" authorId="0" shapeId="0" xr:uid="{D27C65C5-4DB2-4132-BA55-22FBA95E143B}">
      <text>
        <r>
          <rPr>
            <b/>
            <sz val="9"/>
            <color indexed="81"/>
            <rFont val="Segoe UI"/>
            <family val="2"/>
          </rPr>
          <t>Info:</t>
        </r>
        <r>
          <rPr>
            <sz val="9"/>
            <color indexed="81"/>
            <rFont val="Segoe UI"/>
            <family val="2"/>
          </rPr>
          <t xml:space="preserve">
z.B. Kursgebühren</t>
        </r>
      </text>
    </comment>
    <comment ref="F24" authorId="0" shapeId="0" xr:uid="{7D409F54-D7D8-4F33-9288-2E5D56B93394}">
      <text>
        <r>
          <rPr>
            <b/>
            <sz val="9"/>
            <color indexed="81"/>
            <rFont val="Segoe UI"/>
            <family val="2"/>
          </rPr>
          <t>Info:</t>
        </r>
        <r>
          <rPr>
            <sz val="9"/>
            <color indexed="81"/>
            <rFont val="Segoe UI"/>
            <family val="2"/>
          </rPr>
          <t xml:space="preserve">
Netflix, YouTube, disney plus... </t>
        </r>
      </text>
    </comment>
    <comment ref="F25" authorId="0" shapeId="0" xr:uid="{0567A9EC-50B5-4274-8F05-2B8310739D26}">
      <text>
        <r>
          <rPr>
            <b/>
            <sz val="9"/>
            <color indexed="81"/>
            <rFont val="Segoe UI"/>
            <family val="2"/>
          </rPr>
          <t>Info:</t>
        </r>
        <r>
          <rPr>
            <sz val="9"/>
            <color indexed="81"/>
            <rFont val="Segoe UI"/>
            <family val="2"/>
          </rPr>
          <t xml:space="preserve">
Miete, Heizung, Strom, Wasser</t>
        </r>
      </text>
    </comment>
    <comment ref="F32" authorId="0" shapeId="0" xr:uid="{C55DB14C-77FE-4A4D-9FF8-D7D7BEC42B88}">
      <text>
        <r>
          <rPr>
            <b/>
            <sz val="9"/>
            <color indexed="81"/>
            <rFont val="Segoe UI"/>
            <family val="2"/>
          </rPr>
          <t xml:space="preserve">Info:
</t>
        </r>
        <r>
          <rPr>
            <sz val="9"/>
            <color indexed="81"/>
            <rFont val="Segoe UI"/>
            <family val="2"/>
          </rPr>
          <t xml:space="preserve">Variable Kosten sind veränderliche Kosten, die davon abhängen, was du kaufst. Mit einem Ausgabenjournal findest du heraus, wie viel Geld du wofür ausgibst. Die einzelnen Ausgaben kannst du in den hier aufgeführten Gruppen zusammenfassen.
</t>
        </r>
      </text>
    </comment>
    <comment ref="F34" authorId="0" shapeId="0" xr:uid="{D6845672-37EB-4077-BA10-0D1FD2FF131D}">
      <text>
        <r>
          <rPr>
            <b/>
            <sz val="9"/>
            <color indexed="81"/>
            <rFont val="Segoe UI"/>
            <family val="2"/>
          </rPr>
          <t>Info:</t>
        </r>
        <r>
          <rPr>
            <sz val="9"/>
            <color indexed="81"/>
            <rFont val="Segoe UI"/>
            <family val="2"/>
          </rPr>
          <t xml:space="preserve">
Hobbys, Eintritte für Kino, Essen und Trinken, Konzerte, Sportevents... </t>
        </r>
      </text>
    </comment>
    <comment ref="F35" authorId="0" shapeId="0" xr:uid="{C6168DD4-785D-4858-ACFB-412B3A6A73F2}">
      <text>
        <r>
          <rPr>
            <b/>
            <sz val="9"/>
            <color indexed="81"/>
            <rFont val="Segoe UI"/>
            <family val="2"/>
          </rPr>
          <t>Info:</t>
        </r>
        <r>
          <rPr>
            <sz val="9"/>
            <color indexed="81"/>
            <rFont val="Segoe UI"/>
            <family val="2"/>
          </rPr>
          <t xml:space="preserve">
Hotel, Reisekosten...</t>
        </r>
      </text>
    </comment>
    <comment ref="F39" authorId="0" shapeId="0" xr:uid="{558FD39E-D607-4CCA-AD7A-B4BD1A2C2D1E}">
      <text>
        <r>
          <rPr>
            <b/>
            <sz val="9"/>
            <color indexed="81"/>
            <rFont val="Segoe UI"/>
            <family val="2"/>
          </rPr>
          <t>Info:</t>
        </r>
        <r>
          <rPr>
            <sz val="9"/>
            <color indexed="81"/>
            <rFont val="Segoe UI"/>
            <family val="2"/>
          </rPr>
          <t xml:space="preserve">
Genussmittel sind Lebensmittel, die nicht wegen ihres Nährwerts, sondern wegen ihres Geschmacks oder ihrer anregenden Wirkung verzehrt werden, z.B. Schokolade und Kaffee. Zu den Genussmitteln gehören umgangssprachlich auch z.B. Zigaretten, Vapes und Alkohol. Anders als der verharmlosende Begriff vermuten lässt, handelt es sich dabei um gesundheitsgefährdende Konsumformen.</t>
        </r>
      </text>
    </comment>
    <comment ref="F40" authorId="0" shapeId="0" xr:uid="{31F15A4D-A514-4D27-B29C-1F3F0BF2D054}">
      <text>
        <r>
          <rPr>
            <b/>
            <sz val="9"/>
            <color indexed="81"/>
            <rFont val="Segoe UI"/>
            <family val="2"/>
          </rPr>
          <t>Info:</t>
        </r>
        <r>
          <rPr>
            <sz val="9"/>
            <color indexed="81"/>
            <rFont val="Segoe UI"/>
            <family val="2"/>
          </rPr>
          <t xml:space="preserve">
Lebensmittel, Getränke, Reinigungsmittel...</t>
        </r>
      </text>
    </comment>
    <comment ref="F41" authorId="0" shapeId="0" xr:uid="{D69B3E44-68A6-4D96-940A-E635C0BDED58}">
      <text>
        <r>
          <rPr>
            <b/>
            <sz val="9"/>
            <color indexed="81"/>
            <rFont val="Segoe UI"/>
            <family val="2"/>
          </rPr>
          <t>Info:</t>
        </r>
        <r>
          <rPr>
            <sz val="9"/>
            <color indexed="81"/>
            <rFont val="Segoe UI"/>
            <family val="2"/>
          </rPr>
          <t xml:space="preserve">
Auto, Velo, ÖV-Ticket, Treibstoff, Unterhalt und Reparaturen, Parkplatz, Bussen...</t>
        </r>
      </text>
    </comment>
    <comment ref="F42" authorId="0" shapeId="0" xr:uid="{1CC9E490-C536-494A-A594-2DDBBA133C6D}">
      <text>
        <r>
          <rPr>
            <b/>
            <sz val="9"/>
            <color indexed="81"/>
            <rFont val="Segoe UI"/>
            <family val="2"/>
          </rPr>
          <t>Info:</t>
        </r>
        <r>
          <rPr>
            <sz val="9"/>
            <color indexed="81"/>
            <rFont val="Segoe UI"/>
            <family val="2"/>
          </rPr>
          <t xml:space="preserve">
Selbstbehalt &amp; Franchise, Zahnarzt, Augenarzt, Medikamente...</t>
        </r>
      </text>
    </comment>
    <comment ref="F43" authorId="0" shapeId="0" xr:uid="{67832951-36F9-4180-8385-EC8F850CD1C0}">
      <text>
        <r>
          <rPr>
            <b/>
            <sz val="9"/>
            <color indexed="81"/>
            <rFont val="Segoe UI"/>
            <family val="2"/>
          </rPr>
          <t>Info:</t>
        </r>
        <r>
          <rPr>
            <sz val="9"/>
            <color indexed="81"/>
            <rFont val="Segoe UI"/>
            <family val="2"/>
          </rPr>
          <t xml:space="preserve">
Mobiltelefon, Spielkonsole...</t>
        </r>
      </text>
    </comment>
    <comment ref="F45" authorId="0" shapeId="0" xr:uid="{5A336455-0CEF-46B2-9D1B-44D006D1169A}">
      <text>
        <r>
          <rPr>
            <b/>
            <sz val="9"/>
            <color indexed="81"/>
            <rFont val="Segoe UI"/>
            <family val="2"/>
          </rPr>
          <t>Info:</t>
        </r>
        <r>
          <rPr>
            <sz val="9"/>
            <color indexed="81"/>
            <rFont val="Segoe UI"/>
            <family val="2"/>
          </rPr>
          <t xml:space="preserve">
Hier kannst du deine eigenen Gruppen erstellen</t>
        </r>
      </text>
    </comment>
    <comment ref="F49" authorId="0" shapeId="0" xr:uid="{FCB29F66-B652-4C17-897B-4DAC9561866E}">
      <text>
        <r>
          <rPr>
            <b/>
            <sz val="9"/>
            <color indexed="81"/>
            <rFont val="Segoe UI"/>
            <family val="2"/>
          </rPr>
          <t xml:space="preserve">Info:
</t>
        </r>
        <r>
          <rPr>
            <sz val="9"/>
            <color indexed="81"/>
            <rFont val="Segoe UI"/>
            <family val="2"/>
          </rPr>
          <t xml:space="preserve">Einmalige oder seltene Ausgaben, die nicht unter die anderen Gruppen fallen
</t>
        </r>
      </text>
    </comment>
    <comment ref="F52" authorId="0" shapeId="0" xr:uid="{D16E6A8B-11D9-46CC-BD27-687AD0A94DD4}">
      <text>
        <r>
          <rPr>
            <b/>
            <sz val="9"/>
            <color indexed="81"/>
            <rFont val="Segoe UI"/>
            <family val="2"/>
          </rPr>
          <t xml:space="preserve">Info:
</t>
        </r>
        <r>
          <rPr>
            <sz val="9"/>
            <color indexed="81"/>
            <rFont val="Segoe UI"/>
            <family val="2"/>
          </rPr>
          <t xml:space="preserve">Geldbeträge, die zur Deckung künftiger vorhersehbarer oder unvorhersehbarer Ausgaben zurückgelegt werden.
Typische Rückstellungen sind Sparen, Ferien, Exkursionen / Lager, medizinische Leistungen (Zahnarzt, Selbstbehalt, Tierarzt usw.).  </t>
        </r>
      </text>
    </comment>
    <comment ref="F53" authorId="0" shapeId="0" xr:uid="{4CFCD652-8127-4D58-9687-10E52D3BE1B1}">
      <text>
        <r>
          <rPr>
            <b/>
            <sz val="9"/>
            <color indexed="81"/>
            <rFont val="Segoe UI"/>
            <family val="2"/>
          </rPr>
          <t xml:space="preserve">Legende:
</t>
        </r>
        <r>
          <rPr>
            <sz val="9"/>
            <color indexed="81"/>
            <rFont val="Segoe UI"/>
            <family val="2"/>
          </rPr>
          <t xml:space="preserve">Sparen bedeutet, einen Teil der Einnahmen nicht auszugeben, sondern für spätere Wünsche zurückzulegen.
</t>
        </r>
      </text>
    </comment>
    <comment ref="F54" authorId="0" shapeId="0" xr:uid="{A3FF8E35-EB32-481B-A329-A243F48F75F8}">
      <text>
        <r>
          <rPr>
            <b/>
            <sz val="9"/>
            <color indexed="81"/>
            <rFont val="Segoe UI"/>
            <family val="2"/>
          </rPr>
          <t>Info:</t>
        </r>
        <r>
          <rPr>
            <sz val="9"/>
            <color indexed="81"/>
            <rFont val="Segoe UI"/>
            <family val="2"/>
          </rPr>
          <t xml:space="preserve">
Für Hotel, Transport und andere Urlaubsaktivitäten </t>
        </r>
      </text>
    </comment>
    <comment ref="F74" authorId="0" shapeId="0" xr:uid="{68394815-A923-4D27-B013-2133E05CD8A8}">
      <text>
        <r>
          <rPr>
            <b/>
            <sz val="9"/>
            <color indexed="81"/>
            <rFont val="Segoe UI"/>
            <family val="2"/>
          </rPr>
          <t xml:space="preserve">Info:
</t>
        </r>
        <r>
          <rPr>
            <sz val="9"/>
            <color indexed="81"/>
            <rFont val="Segoe UI"/>
            <family val="2"/>
          </rPr>
          <t xml:space="preserve">Variable Kosten sind veränderliche Kosten, die davon abhängen, was du kaufst. Mit einem Ausgabenjournal findest du heraus, wie viel Geld du wofür ausgibst. Die einzelnen Ausgaben kannst du in den hier aufgeführten Gruppen zusammenfassen.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Oliver Padlina</author>
  </authors>
  <commentList>
    <comment ref="D5" authorId="0" shapeId="0" xr:uid="{A55651BC-71FC-43C7-B538-A6B116B61DC7}">
      <text>
        <r>
          <rPr>
            <b/>
            <sz val="9"/>
            <color indexed="81"/>
            <rFont val="Segoe UI"/>
            <family val="2"/>
          </rPr>
          <t>Info:</t>
        </r>
        <r>
          <rPr>
            <sz val="9"/>
            <color indexed="81"/>
            <rFont val="Segoe UI"/>
            <family val="2"/>
          </rPr>
          <t xml:space="preserve">
Einnahmen sind das Geld, das du selbst verdienst oder von anderen Personen erhältst, wie z.B. Taschengeld oder Jugendlohn und Geschenke.</t>
        </r>
      </text>
    </comment>
    <comment ref="F6" authorId="0" shapeId="0" xr:uid="{CD19BEB6-D675-4744-88C8-E837577FE851}">
      <text>
        <r>
          <rPr>
            <b/>
            <sz val="9"/>
            <color indexed="81"/>
            <rFont val="Segoe UI"/>
            <family val="2"/>
          </rPr>
          <t>Info:</t>
        </r>
        <r>
          <rPr>
            <sz val="9"/>
            <color indexed="81"/>
            <rFont val="Segoe UI"/>
            <family val="2"/>
          </rPr>
          <t xml:space="preserve">
Von deinem Lohn - auch Bruttolohn genannt – werden Sozialabgaben abgezogen (Versicherungen für Unfall, Arbeitslosigkeit, sowie die Alters- und Hinterbliebenenversicherung). Übrig bleibt der Nettolohn, also der Lohn, der auf dein Konto ausbezahlt wird. Wie hoch dein Brutto- und dein Nettolohn sind, steht auf deiner Lohnabrechnung.</t>
        </r>
      </text>
    </comment>
    <comment ref="F7" authorId="0" shapeId="0" xr:uid="{888ED630-67AA-4D5B-B49C-9F6A950C0F32}">
      <text>
        <r>
          <rPr>
            <b/>
            <sz val="9"/>
            <color indexed="81"/>
            <rFont val="Segoe UI"/>
            <family val="2"/>
          </rPr>
          <t>Info:</t>
        </r>
        <r>
          <rPr>
            <sz val="9"/>
            <color indexed="81"/>
            <rFont val="Segoe UI"/>
            <family val="2"/>
          </rPr>
          <t xml:space="preserve">
Geld, das dir deine Eltern jeden Monat oder jede Woche geben.</t>
        </r>
      </text>
    </comment>
    <comment ref="F11" authorId="0" shapeId="0" xr:uid="{99AA417C-0114-4D84-9443-56F8DBF31848}">
      <text>
        <r>
          <rPr>
            <b/>
            <sz val="9"/>
            <color indexed="81"/>
            <rFont val="Segoe UI"/>
            <charset val="1"/>
          </rPr>
          <t>Info:</t>
        </r>
        <r>
          <rPr>
            <sz val="9"/>
            <color indexed="81"/>
            <rFont val="Segoe UI"/>
            <charset val="1"/>
          </rPr>
          <t xml:space="preserve">
Rückstellungen sind Ersparnisse für zukünftige Ausgaben. Beispiel: Angenommen, du hast in den letzten Monaten 1'000.- für ein Fahrrad gespart und das gesparte Geld unter "Rückstellungen" notiert. Diesen Monat kaufst du das Fahrrad. In diesem Fall schreibst du in die rechte Zelle 1000.</t>
        </r>
      </text>
    </comment>
    <comment ref="F16" authorId="0" shapeId="0" xr:uid="{038C5756-3621-4DD2-85B2-36552D79F537}">
      <text>
        <r>
          <rPr>
            <b/>
            <sz val="9"/>
            <color indexed="81"/>
            <rFont val="Segoe UI"/>
            <family val="2"/>
          </rPr>
          <t>Info:</t>
        </r>
        <r>
          <rPr>
            <sz val="9"/>
            <color indexed="81"/>
            <rFont val="Segoe UI"/>
            <family val="2"/>
          </rPr>
          <t xml:space="preserve">
Fixkosten sind Ausgaben, die jährlich oder monatlich anfallen und unabhängig von deinem tatsächlichen Verbrauch sind. Jährliche Fixkosten teilst du durch 12, um den monatlichen Betrag zu berechnen.</t>
        </r>
      </text>
    </comment>
    <comment ref="F17" authorId="0" shapeId="0" xr:uid="{0CA0A3BF-CCC1-469A-BC6F-EEE376D60ECE}">
      <text>
        <r>
          <rPr>
            <b/>
            <sz val="9"/>
            <color indexed="81"/>
            <rFont val="Segoe UI"/>
            <family val="2"/>
          </rPr>
          <t>Info:</t>
        </r>
        <r>
          <rPr>
            <sz val="9"/>
            <color indexed="81"/>
            <rFont val="Segoe UI"/>
            <family val="2"/>
          </rPr>
          <t xml:space="preserve">
Wenn du Geld verdienst und deine Eltern einen Teil deines Lohnes bekommen, um die Haushaltskosten zu decken, schreibe auf, wie viel davon.</t>
        </r>
      </text>
    </comment>
    <comment ref="F18" authorId="0" shapeId="0" xr:uid="{7909F1FF-6FD8-47A8-B800-51D9661A0528}">
      <text>
        <r>
          <rPr>
            <b/>
            <sz val="9"/>
            <color indexed="81"/>
            <rFont val="Segoe UI"/>
            <family val="2"/>
          </rPr>
          <t>Info:</t>
        </r>
        <r>
          <rPr>
            <sz val="9"/>
            <color indexed="81"/>
            <rFont val="Segoe UI"/>
            <family val="2"/>
          </rPr>
          <t xml:space="preserve">
Abonnement für öffentliche Verkehrsmittel. Jährliche Ausgaben teilst du durch 12 Monate. Wenn du 600.- pro Jahr für das Abonnement ausgibst, betragen deine monatlichen Ausgaben 600.-/12 = </t>
        </r>
        <r>
          <rPr>
            <b/>
            <sz val="9"/>
            <color indexed="81"/>
            <rFont val="Segoe UI"/>
            <family val="2"/>
          </rPr>
          <t>50.-</t>
        </r>
        <r>
          <rPr>
            <sz val="9"/>
            <color indexed="81"/>
            <rFont val="Segoe UI"/>
            <family val="2"/>
          </rPr>
          <t>.
50.- gibst du als Beitrag an.</t>
        </r>
      </text>
    </comment>
    <comment ref="F19" authorId="0" shapeId="0" xr:uid="{895BBE13-735C-4ED2-B425-D5ECC9B9EE23}">
      <text>
        <r>
          <rPr>
            <b/>
            <sz val="9"/>
            <color indexed="81"/>
            <rFont val="Segoe UI"/>
            <family val="2"/>
          </rPr>
          <t>Info:</t>
        </r>
        <r>
          <rPr>
            <sz val="9"/>
            <color indexed="81"/>
            <rFont val="Segoe UI"/>
            <family val="2"/>
          </rPr>
          <t xml:space="preserve">
Handy, Internet, TV...</t>
        </r>
      </text>
    </comment>
    <comment ref="F21" authorId="0" shapeId="0" xr:uid="{32B6BC87-65EC-4553-999E-AA929CD20A2A}">
      <text>
        <r>
          <rPr>
            <b/>
            <sz val="9"/>
            <color indexed="81"/>
            <rFont val="Segoe UI"/>
            <family val="2"/>
          </rPr>
          <t>Info:</t>
        </r>
        <r>
          <rPr>
            <sz val="9"/>
            <color indexed="81"/>
            <rFont val="Segoe UI"/>
            <family val="2"/>
          </rPr>
          <t xml:space="preserve">
Krankenkasse, Privathaftpflicht, Auto-, Veloversicherung, Hausratversicherung, 3. Säule…</t>
        </r>
      </text>
    </comment>
    <comment ref="F22" authorId="0" shapeId="0" xr:uid="{D583F7B6-80A9-4AC4-BC5E-B78651313FE2}">
      <text>
        <r>
          <rPr>
            <b/>
            <sz val="9"/>
            <color indexed="81"/>
            <rFont val="Segoe UI"/>
            <family val="2"/>
          </rPr>
          <t>Info:</t>
        </r>
        <r>
          <rPr>
            <sz val="9"/>
            <color indexed="81"/>
            <rFont val="Segoe UI"/>
            <family val="2"/>
          </rPr>
          <t xml:space="preserve">
Sportverein, Musikverein, Pfadi, Fitnessclub...</t>
        </r>
      </text>
    </comment>
    <comment ref="F23" authorId="0" shapeId="0" xr:uid="{9E0BC0A7-D808-4482-A8AB-7F9E28EFBDC9}">
      <text>
        <r>
          <rPr>
            <b/>
            <sz val="9"/>
            <color indexed="81"/>
            <rFont val="Segoe UI"/>
            <family val="2"/>
          </rPr>
          <t>Info:</t>
        </r>
        <r>
          <rPr>
            <sz val="9"/>
            <color indexed="81"/>
            <rFont val="Segoe UI"/>
            <family val="2"/>
          </rPr>
          <t xml:space="preserve">
z.B. Kursgebühren</t>
        </r>
      </text>
    </comment>
    <comment ref="F24" authorId="0" shapeId="0" xr:uid="{EB7963DB-B0E5-469C-BF0D-6D7CD3608114}">
      <text>
        <r>
          <rPr>
            <b/>
            <sz val="9"/>
            <color indexed="81"/>
            <rFont val="Segoe UI"/>
            <family val="2"/>
          </rPr>
          <t>Info:</t>
        </r>
        <r>
          <rPr>
            <sz val="9"/>
            <color indexed="81"/>
            <rFont val="Segoe UI"/>
            <family val="2"/>
          </rPr>
          <t xml:space="preserve">
Netflix, YouTube, disney plus... </t>
        </r>
      </text>
    </comment>
    <comment ref="F25" authorId="0" shapeId="0" xr:uid="{399122A0-BAB7-4EE6-BD4D-062B40F4A647}">
      <text>
        <r>
          <rPr>
            <b/>
            <sz val="9"/>
            <color indexed="81"/>
            <rFont val="Segoe UI"/>
            <family val="2"/>
          </rPr>
          <t>Info:</t>
        </r>
        <r>
          <rPr>
            <sz val="9"/>
            <color indexed="81"/>
            <rFont val="Segoe UI"/>
            <family val="2"/>
          </rPr>
          <t xml:space="preserve">
Miete, Heizung, Strom, Wasser</t>
        </r>
      </text>
    </comment>
    <comment ref="F32" authorId="0" shapeId="0" xr:uid="{FA556014-FF5D-4039-A8C3-18E88EA7386F}">
      <text>
        <r>
          <rPr>
            <b/>
            <sz val="9"/>
            <color indexed="81"/>
            <rFont val="Segoe UI"/>
            <family val="2"/>
          </rPr>
          <t xml:space="preserve">Info:
</t>
        </r>
        <r>
          <rPr>
            <sz val="9"/>
            <color indexed="81"/>
            <rFont val="Segoe UI"/>
            <family val="2"/>
          </rPr>
          <t xml:space="preserve">Variable Kosten sind veränderliche Kosten, die davon abhängen, was du kaufst. Mit einem Ausgabenjournal findest du heraus, wie viel Geld du wofür ausgibst. Die einzelnen Ausgaben kannst du in den hier aufgeführten Gruppen zusammenfassen.
</t>
        </r>
      </text>
    </comment>
    <comment ref="F34" authorId="0" shapeId="0" xr:uid="{958005B1-C21E-4FB5-A277-68AAB4E37BDF}">
      <text>
        <r>
          <rPr>
            <b/>
            <sz val="9"/>
            <color indexed="81"/>
            <rFont val="Segoe UI"/>
            <family val="2"/>
          </rPr>
          <t>Info:</t>
        </r>
        <r>
          <rPr>
            <sz val="9"/>
            <color indexed="81"/>
            <rFont val="Segoe UI"/>
            <family val="2"/>
          </rPr>
          <t xml:space="preserve">
Hobbys, Eintritte für Kino, Essen und Trinken, Konzerte, Sportevents... </t>
        </r>
      </text>
    </comment>
    <comment ref="F35" authorId="0" shapeId="0" xr:uid="{3F6A743F-755B-4341-9C5A-BF209F455BF2}">
      <text>
        <r>
          <rPr>
            <b/>
            <sz val="9"/>
            <color indexed="81"/>
            <rFont val="Segoe UI"/>
            <family val="2"/>
          </rPr>
          <t>Info:</t>
        </r>
        <r>
          <rPr>
            <sz val="9"/>
            <color indexed="81"/>
            <rFont val="Segoe UI"/>
            <family val="2"/>
          </rPr>
          <t xml:space="preserve">
Hotel, Reisekosten...</t>
        </r>
      </text>
    </comment>
    <comment ref="F39" authorId="0" shapeId="0" xr:uid="{84EC34AC-CBD2-4DA7-9834-A76289857655}">
      <text>
        <r>
          <rPr>
            <b/>
            <sz val="9"/>
            <color indexed="81"/>
            <rFont val="Segoe UI"/>
            <family val="2"/>
          </rPr>
          <t>Info:</t>
        </r>
        <r>
          <rPr>
            <sz val="9"/>
            <color indexed="81"/>
            <rFont val="Segoe UI"/>
            <family val="2"/>
          </rPr>
          <t xml:space="preserve">
Genussmittel sind Lebensmittel, die nicht wegen ihres Nährwerts, sondern wegen ihres Geschmacks oder ihrer anregenden Wirkung verzehrt werden, z.B. Schokolade und Kaffee. Zu den Genussmitteln gehören umgangssprachlich auch z.B. Zigaretten, Vapes und Alkohol. Anders als der verharmlosende Begriff vermuten lässt, handelt es sich dabei um gesundheitsgefährdende Konsumformen.</t>
        </r>
      </text>
    </comment>
    <comment ref="F40" authorId="0" shapeId="0" xr:uid="{CCAD6B75-9FB4-437C-A30E-356BBE3AEF08}">
      <text>
        <r>
          <rPr>
            <b/>
            <sz val="9"/>
            <color indexed="81"/>
            <rFont val="Segoe UI"/>
            <family val="2"/>
          </rPr>
          <t>Info:</t>
        </r>
        <r>
          <rPr>
            <sz val="9"/>
            <color indexed="81"/>
            <rFont val="Segoe UI"/>
            <family val="2"/>
          </rPr>
          <t xml:space="preserve">
Lebensmittel, Getränke, Reinigungsmittel...</t>
        </r>
      </text>
    </comment>
    <comment ref="F41" authorId="0" shapeId="0" xr:uid="{C6DDB39B-552E-49F8-89D4-45ACE6904B82}">
      <text>
        <r>
          <rPr>
            <b/>
            <sz val="9"/>
            <color indexed="81"/>
            <rFont val="Segoe UI"/>
            <family val="2"/>
          </rPr>
          <t>Info:</t>
        </r>
        <r>
          <rPr>
            <sz val="9"/>
            <color indexed="81"/>
            <rFont val="Segoe UI"/>
            <family val="2"/>
          </rPr>
          <t xml:space="preserve">
Auto, Velo, ÖV-Ticket, Treibstoff, Unterhalt und Reparaturen, Parkplatz, Bussen...</t>
        </r>
      </text>
    </comment>
    <comment ref="F42" authorId="0" shapeId="0" xr:uid="{D0DF22B8-73A8-45E0-8829-5FF708F74F28}">
      <text>
        <r>
          <rPr>
            <b/>
            <sz val="9"/>
            <color indexed="81"/>
            <rFont val="Segoe UI"/>
            <family val="2"/>
          </rPr>
          <t>Info:</t>
        </r>
        <r>
          <rPr>
            <sz val="9"/>
            <color indexed="81"/>
            <rFont val="Segoe UI"/>
            <family val="2"/>
          </rPr>
          <t xml:space="preserve">
Selbstbehalt &amp; Franchise, Zahnarzt, Augenarzt, Medikamente...</t>
        </r>
      </text>
    </comment>
    <comment ref="F43" authorId="0" shapeId="0" xr:uid="{BD0984A3-D7AB-4DE8-B1A0-35274B6A57F9}">
      <text>
        <r>
          <rPr>
            <b/>
            <sz val="9"/>
            <color indexed="81"/>
            <rFont val="Segoe UI"/>
            <family val="2"/>
          </rPr>
          <t>Info:</t>
        </r>
        <r>
          <rPr>
            <sz val="9"/>
            <color indexed="81"/>
            <rFont val="Segoe UI"/>
            <family val="2"/>
          </rPr>
          <t xml:space="preserve">
Mobiltelefon, Spielkonsole...</t>
        </r>
      </text>
    </comment>
    <comment ref="F45" authorId="0" shapeId="0" xr:uid="{5363BCED-5F69-483B-A1E8-6B9BD026828D}">
      <text>
        <r>
          <rPr>
            <b/>
            <sz val="9"/>
            <color indexed="81"/>
            <rFont val="Segoe UI"/>
            <family val="2"/>
          </rPr>
          <t>Info:</t>
        </r>
        <r>
          <rPr>
            <sz val="9"/>
            <color indexed="81"/>
            <rFont val="Segoe UI"/>
            <family val="2"/>
          </rPr>
          <t xml:space="preserve">
Hier kannst du deine eigenen Gruppen erstellen</t>
        </r>
      </text>
    </comment>
    <comment ref="F49" authorId="0" shapeId="0" xr:uid="{71CC6D3E-B425-4B9D-88DA-ED5B5B98CE13}">
      <text>
        <r>
          <rPr>
            <b/>
            <sz val="9"/>
            <color indexed="81"/>
            <rFont val="Segoe UI"/>
            <family val="2"/>
          </rPr>
          <t xml:space="preserve">Info:
</t>
        </r>
        <r>
          <rPr>
            <sz val="9"/>
            <color indexed="81"/>
            <rFont val="Segoe UI"/>
            <family val="2"/>
          </rPr>
          <t xml:space="preserve">Einmalige oder seltene Ausgaben, die nicht unter die anderen Gruppen fallen
</t>
        </r>
      </text>
    </comment>
    <comment ref="F52" authorId="0" shapeId="0" xr:uid="{52492B01-3A22-4BD9-9873-383807AA5631}">
      <text>
        <r>
          <rPr>
            <b/>
            <sz val="9"/>
            <color indexed="81"/>
            <rFont val="Segoe UI"/>
            <family val="2"/>
          </rPr>
          <t xml:space="preserve">Info:
</t>
        </r>
        <r>
          <rPr>
            <sz val="9"/>
            <color indexed="81"/>
            <rFont val="Segoe UI"/>
            <family val="2"/>
          </rPr>
          <t xml:space="preserve">Geldbeträge, die zur Deckung künftiger vorhersehbarer oder unvorhersehbarer Ausgaben zurückgelegt werden.
Typische Rückstellungen sind Sparen, Ferien, Exkursionen / Lager, medizinische Leistungen (Zahnarzt, Selbstbehalt, Tierarzt usw.).  </t>
        </r>
      </text>
    </comment>
    <comment ref="F53" authorId="0" shapeId="0" xr:uid="{A72E32C3-B683-48FF-9B80-1886F35E41CA}">
      <text>
        <r>
          <rPr>
            <b/>
            <sz val="9"/>
            <color indexed="81"/>
            <rFont val="Segoe UI"/>
            <family val="2"/>
          </rPr>
          <t xml:space="preserve">Legende:
</t>
        </r>
        <r>
          <rPr>
            <sz val="9"/>
            <color indexed="81"/>
            <rFont val="Segoe UI"/>
            <family val="2"/>
          </rPr>
          <t xml:space="preserve">Sparen bedeutet, einen Teil der Einnahmen nicht auszugeben, sondern für spätere Wünsche zurückzulegen.
</t>
        </r>
      </text>
    </comment>
    <comment ref="F54" authorId="0" shapeId="0" xr:uid="{208D4071-6187-49A5-B04D-A761367E3E0F}">
      <text>
        <r>
          <rPr>
            <b/>
            <sz val="9"/>
            <color indexed="81"/>
            <rFont val="Segoe UI"/>
            <family val="2"/>
          </rPr>
          <t>Info:</t>
        </r>
        <r>
          <rPr>
            <sz val="9"/>
            <color indexed="81"/>
            <rFont val="Segoe UI"/>
            <family val="2"/>
          </rPr>
          <t xml:space="preserve">
Für Hotel, Transport und andere Urlaubsaktivitäten </t>
        </r>
      </text>
    </comment>
    <comment ref="F74" authorId="0" shapeId="0" xr:uid="{7E0898B8-8C5B-49D0-B230-5601D0441C28}">
      <text>
        <r>
          <rPr>
            <b/>
            <sz val="9"/>
            <color indexed="81"/>
            <rFont val="Segoe UI"/>
            <family val="2"/>
          </rPr>
          <t xml:space="preserve">Info:
</t>
        </r>
        <r>
          <rPr>
            <sz val="9"/>
            <color indexed="81"/>
            <rFont val="Segoe UI"/>
            <family val="2"/>
          </rPr>
          <t xml:space="preserve">Variable Kosten sind veränderliche Kosten, die davon abhängen, was du kaufst. Mit einem Ausgabenjournal findest du heraus, wie viel Geld du wofür ausgibst. Die einzelnen Ausgaben kannst du in den hier aufgeführten Gruppen zusammenfassen.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Oliver Padlina</author>
  </authors>
  <commentList>
    <comment ref="D5" authorId="0" shapeId="0" xr:uid="{18383DFD-88E8-4C51-8946-A6F093203A07}">
      <text>
        <r>
          <rPr>
            <b/>
            <sz val="9"/>
            <color indexed="81"/>
            <rFont val="Segoe UI"/>
            <family val="2"/>
          </rPr>
          <t>Info:</t>
        </r>
        <r>
          <rPr>
            <sz val="9"/>
            <color indexed="81"/>
            <rFont val="Segoe UI"/>
            <family val="2"/>
          </rPr>
          <t xml:space="preserve">
Einnahmen sind das Geld, das du selbst verdienst oder von anderen Personen erhältst, wie z.B. Taschengeld oder Jugendlohn und Geschenke.</t>
        </r>
      </text>
    </comment>
    <comment ref="F6" authorId="0" shapeId="0" xr:uid="{7F035C83-C67B-453F-82BC-752E9CA29DF2}">
      <text>
        <r>
          <rPr>
            <b/>
            <sz val="9"/>
            <color indexed="81"/>
            <rFont val="Segoe UI"/>
            <family val="2"/>
          </rPr>
          <t>Info:</t>
        </r>
        <r>
          <rPr>
            <sz val="9"/>
            <color indexed="81"/>
            <rFont val="Segoe UI"/>
            <family val="2"/>
          </rPr>
          <t xml:space="preserve">
Von deinem Lohn - auch Bruttolohn genannt – werden Sozialabgaben abgezogen (Versicherungen für Unfall, Arbeitslosigkeit, sowie die Alters- und Hinterbliebenenversicherung). Übrig bleibt der Nettolohn, also der Lohn, der auf dein Konto ausbezahlt wird. Wie hoch dein Brutto- und dein Nettolohn sind, steht auf deiner Lohnabrechnung.</t>
        </r>
      </text>
    </comment>
    <comment ref="F7" authorId="0" shapeId="0" xr:uid="{417546D9-A161-4458-88EC-19D11912C2C1}">
      <text>
        <r>
          <rPr>
            <b/>
            <sz val="9"/>
            <color indexed="81"/>
            <rFont val="Segoe UI"/>
            <family val="2"/>
          </rPr>
          <t>Info:</t>
        </r>
        <r>
          <rPr>
            <sz val="9"/>
            <color indexed="81"/>
            <rFont val="Segoe UI"/>
            <family val="2"/>
          </rPr>
          <t xml:space="preserve">
Geld, das dir deine Eltern jeden Monat oder jede Woche geben.</t>
        </r>
      </text>
    </comment>
    <comment ref="F11" authorId="0" shapeId="0" xr:uid="{B9B07AB2-67D0-407E-A6A3-26463F26935F}">
      <text>
        <r>
          <rPr>
            <b/>
            <sz val="9"/>
            <color indexed="81"/>
            <rFont val="Segoe UI"/>
            <charset val="1"/>
          </rPr>
          <t>Info:</t>
        </r>
        <r>
          <rPr>
            <sz val="9"/>
            <color indexed="81"/>
            <rFont val="Segoe UI"/>
            <charset val="1"/>
          </rPr>
          <t xml:space="preserve">
Rückstellungen sind Ersparnisse für zukünftige Ausgaben. Beispiel: Angenommen, du hast in den letzten Monaten 1'000.- für ein Fahrrad gespart und das gesparte Geld unter "Rückstellungen" notiert. Diesen Monat kaufst du das Fahrrad. In diesem Fall schreibst du in die rechte Zelle 1000.</t>
        </r>
      </text>
    </comment>
    <comment ref="F16" authorId="0" shapeId="0" xr:uid="{97B1812A-EED7-40CB-8B95-00BB7CCFE61B}">
      <text>
        <r>
          <rPr>
            <b/>
            <sz val="9"/>
            <color indexed="81"/>
            <rFont val="Segoe UI"/>
            <family val="2"/>
          </rPr>
          <t>Info:</t>
        </r>
        <r>
          <rPr>
            <sz val="9"/>
            <color indexed="81"/>
            <rFont val="Segoe UI"/>
            <family val="2"/>
          </rPr>
          <t xml:space="preserve">
Fixkosten sind Ausgaben, die jährlich oder monatlich anfallen und unabhängig von deinem tatsächlichen Verbrauch sind. Jährliche Fixkosten teilst du durch 12, um den monatlichen Betrag zu berechnen.</t>
        </r>
      </text>
    </comment>
    <comment ref="F17" authorId="0" shapeId="0" xr:uid="{20ECF626-ABCE-41DD-9140-79E5ECF214D8}">
      <text>
        <r>
          <rPr>
            <b/>
            <sz val="9"/>
            <color indexed="81"/>
            <rFont val="Segoe UI"/>
            <family val="2"/>
          </rPr>
          <t>Info:</t>
        </r>
        <r>
          <rPr>
            <sz val="9"/>
            <color indexed="81"/>
            <rFont val="Segoe UI"/>
            <family val="2"/>
          </rPr>
          <t xml:space="preserve">
Wenn du Geld verdienst und deine Eltern einen Teil deines Lohnes bekommen, um die Haushaltskosten zu decken, schreibe auf, wie viel davon.</t>
        </r>
      </text>
    </comment>
    <comment ref="F18" authorId="0" shapeId="0" xr:uid="{4A00C7CC-CC37-4C91-9F2D-207313C9760B}">
      <text>
        <r>
          <rPr>
            <b/>
            <sz val="9"/>
            <color indexed="81"/>
            <rFont val="Segoe UI"/>
            <family val="2"/>
          </rPr>
          <t>Info:</t>
        </r>
        <r>
          <rPr>
            <sz val="9"/>
            <color indexed="81"/>
            <rFont val="Segoe UI"/>
            <family val="2"/>
          </rPr>
          <t xml:space="preserve">
Abonnement für öffentliche Verkehrsmittel. Jährliche Ausgaben teilst du durch 12 Monate. Wenn du 600.- pro Jahr für das Abonnement ausgibst, betragen deine monatlichen Ausgaben 600.-/12 = </t>
        </r>
        <r>
          <rPr>
            <b/>
            <sz val="9"/>
            <color indexed="81"/>
            <rFont val="Segoe UI"/>
            <family val="2"/>
          </rPr>
          <t>50.-</t>
        </r>
        <r>
          <rPr>
            <sz val="9"/>
            <color indexed="81"/>
            <rFont val="Segoe UI"/>
            <family val="2"/>
          </rPr>
          <t>.
50.- gibst du als Beitrag an.</t>
        </r>
      </text>
    </comment>
    <comment ref="F19" authorId="0" shapeId="0" xr:uid="{546D33A9-F56E-4801-9D65-38D727145BF6}">
      <text>
        <r>
          <rPr>
            <b/>
            <sz val="9"/>
            <color indexed="81"/>
            <rFont val="Segoe UI"/>
            <family val="2"/>
          </rPr>
          <t>Info:</t>
        </r>
        <r>
          <rPr>
            <sz val="9"/>
            <color indexed="81"/>
            <rFont val="Segoe UI"/>
            <family val="2"/>
          </rPr>
          <t xml:space="preserve">
Handy, Internet, TV...</t>
        </r>
      </text>
    </comment>
    <comment ref="F21" authorId="0" shapeId="0" xr:uid="{DDF2D360-55EF-4B7A-B06F-97BDF07AA49B}">
      <text>
        <r>
          <rPr>
            <b/>
            <sz val="9"/>
            <color indexed="81"/>
            <rFont val="Segoe UI"/>
            <family val="2"/>
          </rPr>
          <t>Info:</t>
        </r>
        <r>
          <rPr>
            <sz val="9"/>
            <color indexed="81"/>
            <rFont val="Segoe UI"/>
            <family val="2"/>
          </rPr>
          <t xml:space="preserve">
Krankenkasse, Privathaftpflicht, Auto-, Veloversicherung, Hausratversicherung, 3. Säule…</t>
        </r>
      </text>
    </comment>
    <comment ref="F22" authorId="0" shapeId="0" xr:uid="{B088C7B5-0691-46AD-BBCE-D6A09F66506D}">
      <text>
        <r>
          <rPr>
            <b/>
            <sz val="9"/>
            <color indexed="81"/>
            <rFont val="Segoe UI"/>
            <family val="2"/>
          </rPr>
          <t>Info:</t>
        </r>
        <r>
          <rPr>
            <sz val="9"/>
            <color indexed="81"/>
            <rFont val="Segoe UI"/>
            <family val="2"/>
          </rPr>
          <t xml:space="preserve">
Sportverein, Musikverein, Pfadi, Fitnessclub...</t>
        </r>
      </text>
    </comment>
    <comment ref="F23" authorId="0" shapeId="0" xr:uid="{72517291-E27A-4973-96FC-BDBE61ADA163}">
      <text>
        <r>
          <rPr>
            <b/>
            <sz val="9"/>
            <color indexed="81"/>
            <rFont val="Segoe UI"/>
            <family val="2"/>
          </rPr>
          <t>Info:</t>
        </r>
        <r>
          <rPr>
            <sz val="9"/>
            <color indexed="81"/>
            <rFont val="Segoe UI"/>
            <family val="2"/>
          </rPr>
          <t xml:space="preserve">
z.B. Kursgebühren</t>
        </r>
      </text>
    </comment>
    <comment ref="F24" authorId="0" shapeId="0" xr:uid="{6FE73EF7-700F-48F1-8294-228538C8AF2F}">
      <text>
        <r>
          <rPr>
            <b/>
            <sz val="9"/>
            <color indexed="81"/>
            <rFont val="Segoe UI"/>
            <family val="2"/>
          </rPr>
          <t>Info:</t>
        </r>
        <r>
          <rPr>
            <sz val="9"/>
            <color indexed="81"/>
            <rFont val="Segoe UI"/>
            <family val="2"/>
          </rPr>
          <t xml:space="preserve">
Netflix, YouTube, disney plus... </t>
        </r>
      </text>
    </comment>
    <comment ref="F25" authorId="0" shapeId="0" xr:uid="{90AD9A3A-0AF1-4B8C-9F92-B07024C3DA7E}">
      <text>
        <r>
          <rPr>
            <b/>
            <sz val="9"/>
            <color indexed="81"/>
            <rFont val="Segoe UI"/>
            <family val="2"/>
          </rPr>
          <t>Info:</t>
        </r>
        <r>
          <rPr>
            <sz val="9"/>
            <color indexed="81"/>
            <rFont val="Segoe UI"/>
            <family val="2"/>
          </rPr>
          <t xml:space="preserve">
Miete, Heizung, Strom, Wasser</t>
        </r>
      </text>
    </comment>
    <comment ref="F32" authorId="0" shapeId="0" xr:uid="{8A640CCF-A67B-4CC6-9AFC-3ECC851ABBDD}">
      <text>
        <r>
          <rPr>
            <b/>
            <sz val="9"/>
            <color indexed="81"/>
            <rFont val="Segoe UI"/>
            <family val="2"/>
          </rPr>
          <t xml:space="preserve">Info:
</t>
        </r>
        <r>
          <rPr>
            <sz val="9"/>
            <color indexed="81"/>
            <rFont val="Segoe UI"/>
            <family val="2"/>
          </rPr>
          <t xml:space="preserve">Variable Kosten sind veränderliche Kosten, die davon abhängen, was du kaufst. Mit einem Ausgabenjournal findest du heraus, wie viel Geld du wofür ausgibst. Die einzelnen Ausgaben kannst du in den hier aufgeführten Gruppen zusammenfassen.
</t>
        </r>
      </text>
    </comment>
    <comment ref="F34" authorId="0" shapeId="0" xr:uid="{CF528114-6EAE-40F1-87CE-48A19A2B4506}">
      <text>
        <r>
          <rPr>
            <b/>
            <sz val="9"/>
            <color indexed="81"/>
            <rFont val="Segoe UI"/>
            <family val="2"/>
          </rPr>
          <t>Info:</t>
        </r>
        <r>
          <rPr>
            <sz val="9"/>
            <color indexed="81"/>
            <rFont val="Segoe UI"/>
            <family val="2"/>
          </rPr>
          <t xml:space="preserve">
Hobbys, Eintritte für Kino, Essen und Trinken, Konzerte, Sportevents... </t>
        </r>
      </text>
    </comment>
    <comment ref="F35" authorId="0" shapeId="0" xr:uid="{D85BE2EC-F71A-4890-9B7F-521ADD4F8073}">
      <text>
        <r>
          <rPr>
            <b/>
            <sz val="9"/>
            <color indexed="81"/>
            <rFont val="Segoe UI"/>
            <family val="2"/>
          </rPr>
          <t>Info:</t>
        </r>
        <r>
          <rPr>
            <sz val="9"/>
            <color indexed="81"/>
            <rFont val="Segoe UI"/>
            <family val="2"/>
          </rPr>
          <t xml:space="preserve">
Hotel, Reisekosten...</t>
        </r>
      </text>
    </comment>
    <comment ref="F39" authorId="0" shapeId="0" xr:uid="{71A2DE9C-CDDB-4F7C-8AC7-E5F459353E04}">
      <text>
        <r>
          <rPr>
            <b/>
            <sz val="9"/>
            <color indexed="81"/>
            <rFont val="Segoe UI"/>
            <family val="2"/>
          </rPr>
          <t>Info:</t>
        </r>
        <r>
          <rPr>
            <sz val="9"/>
            <color indexed="81"/>
            <rFont val="Segoe UI"/>
            <family val="2"/>
          </rPr>
          <t xml:space="preserve">
Genussmittel sind Lebensmittel, die nicht wegen ihres Nährwerts, sondern wegen ihres Geschmacks oder ihrer anregenden Wirkung verzehrt werden, z.B. Schokolade und Kaffee. Zu den Genussmitteln gehören umgangssprachlich auch z.B. Zigaretten, Vapes und Alkohol. Anders als der verharmlosende Begriff vermuten lässt, handelt es sich dabei um gesundheitsgefährdende Konsumformen.</t>
        </r>
      </text>
    </comment>
    <comment ref="F40" authorId="0" shapeId="0" xr:uid="{68D62B4F-871C-4871-86B0-B28FAE967DC6}">
      <text>
        <r>
          <rPr>
            <b/>
            <sz val="9"/>
            <color indexed="81"/>
            <rFont val="Segoe UI"/>
            <family val="2"/>
          </rPr>
          <t>Info:</t>
        </r>
        <r>
          <rPr>
            <sz val="9"/>
            <color indexed="81"/>
            <rFont val="Segoe UI"/>
            <family val="2"/>
          </rPr>
          <t xml:space="preserve">
Lebensmittel, Getränke, Reinigungsmittel...</t>
        </r>
      </text>
    </comment>
    <comment ref="F41" authorId="0" shapeId="0" xr:uid="{79ECF38B-17FF-4F0C-8A77-12735BD80298}">
      <text>
        <r>
          <rPr>
            <b/>
            <sz val="9"/>
            <color indexed="81"/>
            <rFont val="Segoe UI"/>
            <family val="2"/>
          </rPr>
          <t>Info:</t>
        </r>
        <r>
          <rPr>
            <sz val="9"/>
            <color indexed="81"/>
            <rFont val="Segoe UI"/>
            <family val="2"/>
          </rPr>
          <t xml:space="preserve">
Auto, Velo, ÖV-Ticket, Treibstoff, Unterhalt und Reparaturen, Parkplatz, Bussen...</t>
        </r>
      </text>
    </comment>
    <comment ref="F42" authorId="0" shapeId="0" xr:uid="{C7FF8101-73A9-49EE-8E0D-2A9A7C75F5C5}">
      <text>
        <r>
          <rPr>
            <b/>
            <sz val="9"/>
            <color indexed="81"/>
            <rFont val="Segoe UI"/>
            <family val="2"/>
          </rPr>
          <t>Info:</t>
        </r>
        <r>
          <rPr>
            <sz val="9"/>
            <color indexed="81"/>
            <rFont val="Segoe UI"/>
            <family val="2"/>
          </rPr>
          <t xml:space="preserve">
Selbstbehalt &amp; Franchise, Zahnarzt, Augenarzt, Medikamente...</t>
        </r>
      </text>
    </comment>
    <comment ref="F43" authorId="0" shapeId="0" xr:uid="{AA7D852A-CC00-406D-9B85-30EFEB217576}">
      <text>
        <r>
          <rPr>
            <b/>
            <sz val="9"/>
            <color indexed="81"/>
            <rFont val="Segoe UI"/>
            <family val="2"/>
          </rPr>
          <t>Info:</t>
        </r>
        <r>
          <rPr>
            <sz val="9"/>
            <color indexed="81"/>
            <rFont val="Segoe UI"/>
            <family val="2"/>
          </rPr>
          <t xml:space="preserve">
Mobiltelefon, Spielkonsole...</t>
        </r>
      </text>
    </comment>
    <comment ref="F45" authorId="0" shapeId="0" xr:uid="{2DCB0FD6-65C0-4654-A936-3D927DD37521}">
      <text>
        <r>
          <rPr>
            <b/>
            <sz val="9"/>
            <color indexed="81"/>
            <rFont val="Segoe UI"/>
            <family val="2"/>
          </rPr>
          <t>Info:</t>
        </r>
        <r>
          <rPr>
            <sz val="9"/>
            <color indexed="81"/>
            <rFont val="Segoe UI"/>
            <family val="2"/>
          </rPr>
          <t xml:space="preserve">
Hier kannst du deine eigenen Gruppen erstellen</t>
        </r>
      </text>
    </comment>
    <comment ref="F49" authorId="0" shapeId="0" xr:uid="{5BC25AFF-68AC-49D6-999B-6375D6005591}">
      <text>
        <r>
          <rPr>
            <b/>
            <sz val="9"/>
            <color indexed="81"/>
            <rFont val="Segoe UI"/>
            <family val="2"/>
          </rPr>
          <t xml:space="preserve">Info:
</t>
        </r>
        <r>
          <rPr>
            <sz val="9"/>
            <color indexed="81"/>
            <rFont val="Segoe UI"/>
            <family val="2"/>
          </rPr>
          <t xml:space="preserve">Einmalige oder seltene Ausgaben, die nicht unter die anderen Gruppen fallen
</t>
        </r>
      </text>
    </comment>
    <comment ref="F52" authorId="0" shapeId="0" xr:uid="{D70C9147-D545-4DB0-928F-3CAF86972F18}">
      <text>
        <r>
          <rPr>
            <b/>
            <sz val="9"/>
            <color indexed="81"/>
            <rFont val="Segoe UI"/>
            <family val="2"/>
          </rPr>
          <t xml:space="preserve">Info:
</t>
        </r>
        <r>
          <rPr>
            <sz val="9"/>
            <color indexed="81"/>
            <rFont val="Segoe UI"/>
            <family val="2"/>
          </rPr>
          <t xml:space="preserve">Geldbeträge, die zur Deckung künftiger vorhersehbarer oder unvorhersehbarer Ausgaben zurückgelegt werden.
Typische Rückstellungen sind Sparen, Ferien, Exkursionen / Lager, medizinische Leistungen (Zahnarzt, Selbstbehalt, Tierarzt usw.).  </t>
        </r>
      </text>
    </comment>
    <comment ref="F53" authorId="0" shapeId="0" xr:uid="{847E322A-1AE4-4319-BDF7-30244C081566}">
      <text>
        <r>
          <rPr>
            <b/>
            <sz val="9"/>
            <color indexed="81"/>
            <rFont val="Segoe UI"/>
            <family val="2"/>
          </rPr>
          <t xml:space="preserve">Legende:
</t>
        </r>
        <r>
          <rPr>
            <sz val="9"/>
            <color indexed="81"/>
            <rFont val="Segoe UI"/>
            <family val="2"/>
          </rPr>
          <t xml:space="preserve">Sparen bedeutet, einen Teil der Einnahmen nicht auszugeben, sondern für spätere Wünsche zurückzulegen.
</t>
        </r>
      </text>
    </comment>
    <comment ref="F54" authorId="0" shapeId="0" xr:uid="{3D40181E-9712-43E1-A6CD-65288F980247}">
      <text>
        <r>
          <rPr>
            <b/>
            <sz val="9"/>
            <color indexed="81"/>
            <rFont val="Segoe UI"/>
            <family val="2"/>
          </rPr>
          <t>Info:</t>
        </r>
        <r>
          <rPr>
            <sz val="9"/>
            <color indexed="81"/>
            <rFont val="Segoe UI"/>
            <family val="2"/>
          </rPr>
          <t xml:space="preserve">
Für Hotel, Transport und andere Urlaubsaktivitäten </t>
        </r>
      </text>
    </comment>
    <comment ref="F74" authorId="0" shapeId="0" xr:uid="{C9F76BE8-AD27-4297-9D10-F92C01623CB1}">
      <text>
        <r>
          <rPr>
            <b/>
            <sz val="9"/>
            <color indexed="81"/>
            <rFont val="Segoe UI"/>
            <family val="2"/>
          </rPr>
          <t xml:space="preserve">Info:
</t>
        </r>
        <r>
          <rPr>
            <sz val="9"/>
            <color indexed="81"/>
            <rFont val="Segoe UI"/>
            <family val="2"/>
          </rPr>
          <t xml:space="preserve">Variable Kosten sind veränderliche Kosten, die davon abhängen, was du kaufst. Mit einem Ausgabenjournal findest du heraus, wie viel Geld du wofür ausgibst. Die einzelnen Ausgaben kannst du in den hier aufgeführten Gruppen zusammenfassen.
</t>
        </r>
      </text>
    </comment>
  </commentList>
</comments>
</file>

<file path=xl/sharedStrings.xml><?xml version="1.0" encoding="utf-8"?>
<sst xmlns="http://schemas.openxmlformats.org/spreadsheetml/2006/main" count="995" uniqueCount="121">
  <si>
    <t>EINNAHMEN</t>
  </si>
  <si>
    <t>Nebenjob</t>
  </si>
  <si>
    <t>Ferienjob</t>
  </si>
  <si>
    <t>Nettolohn</t>
  </si>
  <si>
    <t>Taschengeld / Jugendlohn</t>
  </si>
  <si>
    <t>TOTAL EINNAHMEN</t>
  </si>
  <si>
    <t>AUSGABEN</t>
  </si>
  <si>
    <t>FIXKOSTEN</t>
  </si>
  <si>
    <t>Beitrag an die Lebenskosten zu Hause</t>
  </si>
  <si>
    <t>ÖV-Abo</t>
  </si>
  <si>
    <t>…</t>
  </si>
  <si>
    <t>Wohnkosten</t>
  </si>
  <si>
    <t>Steuern</t>
  </si>
  <si>
    <t>Cloud-Dienste, Apps, PC-Software, Games</t>
  </si>
  <si>
    <t>Kleider, Schuhe und Accessoires</t>
  </si>
  <si>
    <t>Coiffure, Körperpflege</t>
  </si>
  <si>
    <t>Schulmaterial</t>
  </si>
  <si>
    <t>Aus- und Weiterbildung</t>
  </si>
  <si>
    <t>Freizeitaktivitäten</t>
  </si>
  <si>
    <t>Haushalt</t>
  </si>
  <si>
    <t>Versicherungen (z.B. Krankenkasse)</t>
  </si>
  <si>
    <t>Mobilität</t>
  </si>
  <si>
    <t>Medizin</t>
  </si>
  <si>
    <t>Streaming-Abo</t>
  </si>
  <si>
    <t>Elektronische Geräte</t>
  </si>
  <si>
    <t>Ferien</t>
  </si>
  <si>
    <t>TOTAL FIXKOSTEN</t>
  </si>
  <si>
    <t>TOTAL VARIABLE KOSTEN</t>
  </si>
  <si>
    <t>TOTAL AUSGABEN</t>
  </si>
  <si>
    <t>↳</t>
  </si>
  <si>
    <t>Januar</t>
  </si>
  <si>
    <t>JANUAR</t>
  </si>
  <si>
    <t>Anmerkungen</t>
  </si>
  <si>
    <t>Kommunikation (z.B. Abo fürs Handy)</t>
  </si>
  <si>
    <t>Einnahmen</t>
  </si>
  <si>
    <t>Ausgaben</t>
  </si>
  <si>
    <t>Genussmittel</t>
  </si>
  <si>
    <t>Geschenk</t>
  </si>
  <si>
    <t>Mitgliedbeiträge</t>
  </si>
  <si>
    <t>Auswärtige Verpflegung (Mittagspause)</t>
  </si>
  <si>
    <t>Monatlich</t>
  </si>
  <si>
    <t>Schuhe</t>
  </si>
  <si>
    <t>Abo Handy</t>
  </si>
  <si>
    <t>FEBRUAR</t>
  </si>
  <si>
    <t>MÄRZ</t>
  </si>
  <si>
    <t>APRIL</t>
  </si>
  <si>
    <t>MAI</t>
  </si>
  <si>
    <t>JULI</t>
  </si>
  <si>
    <t>AUGUST</t>
  </si>
  <si>
    <t>SEPTEMBER</t>
  </si>
  <si>
    <t>OKTOBER</t>
  </si>
  <si>
    <t>NOVEMBER</t>
  </si>
  <si>
    <t>DEZEMBER</t>
  </si>
  <si>
    <t>Was möchtest du tun?</t>
  </si>
  <si>
    <t>JAHR</t>
  </si>
  <si>
    <t>Februar</t>
  </si>
  <si>
    <t>März</t>
  </si>
  <si>
    <t>April</t>
  </si>
  <si>
    <t>Mai</t>
  </si>
  <si>
    <t>Juni</t>
  </si>
  <si>
    <t>Juli</t>
  </si>
  <si>
    <t>August</t>
  </si>
  <si>
    <t>September</t>
  </si>
  <si>
    <t>Oktober</t>
  </si>
  <si>
    <t>November</t>
  </si>
  <si>
    <t>Dezember</t>
  </si>
  <si>
    <t>Zurück zur Übersicht</t>
  </si>
  <si>
    <r>
      <rPr>
        <sz val="11"/>
        <color rgb="FFFF0000"/>
        <rFont val="Trebuchet MS"/>
        <family val="2"/>
      </rPr>
      <t xml:space="preserve">⇽ </t>
    </r>
    <r>
      <rPr>
        <i/>
        <sz val="11"/>
        <color rgb="FFFF0000"/>
        <rFont val="Trebuchet MS"/>
        <family val="2"/>
      </rPr>
      <t>Berechneter Wert. Nicht verändern!</t>
    </r>
  </si>
  <si>
    <t>Datum</t>
  </si>
  <si>
    <t>Betrag</t>
  </si>
  <si>
    <t>Artikel / Dienstleistung</t>
  </si>
  <si>
    <t>Gruppe der variablen Kosten</t>
  </si>
  <si>
    <t>Tiere</t>
  </si>
  <si>
    <t>Auto, Velo</t>
  </si>
  <si>
    <t>Saldo</t>
  </si>
  <si>
    <t>Sparen</t>
  </si>
  <si>
    <t>TOTAL RÜCKSTELLUNGEN</t>
  </si>
  <si>
    <r>
      <rPr>
        <b/>
        <i/>
        <sz val="10"/>
        <color rgb="FF8E0000"/>
        <rFont val="Trebuchet MS"/>
        <family val="2"/>
      </rPr>
      <t>VARIABLE KOSTEN</t>
    </r>
    <r>
      <rPr>
        <b/>
        <i/>
        <sz val="10"/>
        <color theme="5" tint="-0.499984740745262"/>
        <rFont val="Trebuchet MS"/>
        <family val="2"/>
      </rPr>
      <t xml:space="preserve"> · </t>
    </r>
    <r>
      <rPr>
        <b/>
        <i/>
        <sz val="10"/>
        <color theme="0"/>
        <rFont val="Trebuchet MS"/>
        <family val="2"/>
      </rPr>
      <t>GRUPPEN</t>
    </r>
  </si>
  <si>
    <t xml:space="preserve">EINNAHMEN </t>
  </si>
  <si>
    <t xml:space="preserve">      Video-Anleitung ansehen</t>
  </si>
  <si>
    <t>Aus Rückstellungen</t>
  </si>
  <si>
    <t>Varia</t>
  </si>
  <si>
    <t>… 1</t>
  </si>
  <si>
    <t>… 2</t>
  </si>
  <si>
    <t>… 3</t>
  </si>
  <si>
    <t>… 4</t>
  </si>
  <si>
    <t>für Ferien</t>
  </si>
  <si>
    <t>für …</t>
  </si>
  <si>
    <t>RÜCKSTELLUNGEN…</t>
  </si>
  <si>
    <t>Kinoeintritt</t>
  </si>
  <si>
    <t>Haarschnitt</t>
  </si>
  <si>
    <t>Mittagessen</t>
  </si>
  <si>
    <t>5X Mensa 5.-</t>
  </si>
  <si>
    <t>Kuchen</t>
  </si>
  <si>
    <t>BEISPIEL FEBRUAR</t>
  </si>
  <si>
    <t>Saldo Januar</t>
  </si>
  <si>
    <t>Saldo Februar</t>
  </si>
  <si>
    <t>Saldo März</t>
  </si>
  <si>
    <t>Saldo April</t>
  </si>
  <si>
    <t>Saldo Mai</t>
  </si>
  <si>
    <t>Saldo Juni</t>
  </si>
  <si>
    <t>Saldo Juli</t>
  </si>
  <si>
    <t>Saldo August</t>
  </si>
  <si>
    <t>Saldo September</t>
  </si>
  <si>
    <t>Saldo Oktober</t>
  </si>
  <si>
    <t>Saldo November</t>
  </si>
  <si>
    <t>Saldo Dezember</t>
  </si>
  <si>
    <t>Zug: Jährlich 426-</t>
  </si>
  <si>
    <t xml:space="preserve">      Beispiel eines Ausgabenjournals ansehen…</t>
  </si>
  <si>
    <t>AUSGABENJOURNAL</t>
  </si>
  <si>
    <t>Spiel-Abo</t>
  </si>
  <si>
    <r>
      <t xml:space="preserve">VARIABLE KOSTEN · </t>
    </r>
    <r>
      <rPr>
        <b/>
        <i/>
        <sz val="10"/>
        <color theme="0"/>
        <rFont val="Trebuchet MS"/>
        <family val="2"/>
      </rPr>
      <t>AUSGABENJOURNAL</t>
    </r>
  </si>
  <si>
    <t>Mittelwert berechnet aus</t>
  </si>
  <si>
    <t>Monat(en)</t>
  </si>
  <si>
    <t>Summe für das ganze Jahr</t>
  </si>
  <si>
    <t>Ersparnis oder Schulden:</t>
  </si>
  <si>
    <t>Saldo (Mittelwert)</t>
  </si>
  <si>
    <t>Übersicht</t>
  </si>
  <si>
    <t>oder zum Ausgabenjournal dieses Monats gehen:</t>
  </si>
  <si>
    <r>
      <rPr>
        <sz val="11"/>
        <color theme="0" tint="-0.249977111117893"/>
        <rFont val="Trebuchet MS"/>
        <family val="2"/>
      </rPr>
      <t>⇽</t>
    </r>
    <r>
      <rPr>
        <i/>
        <sz val="11"/>
        <color theme="0" tint="-0.249977111117893"/>
        <rFont val="Trebuchet MS"/>
        <family val="2"/>
      </rPr>
      <t xml:space="preserve"> Diesen Wert darfst du ändern.</t>
    </r>
  </si>
  <si>
    <t xml:space="preserv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</si>
</sst>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4" formatCode="_ &quot;CHF&quot;\ * #,##0.00_ ;_ &quot;CHF&quot;\ * \-#,##0.00_ ;_ &quot;CHF&quot;\ * &quot;-&quot;??_ ;_ @_ "/>
    <numFmt numFmtId="43" formatCode="_ * #,##0.00_ ;_ * \-#,##0.00_ ;_ * &quot;-&quot;??_ ;_ @_ "/>
    <numFmt numFmtId="164" formatCode=".\-"/>
  </numFmts>
  <fonts count="40" x14ac:knownFonts="1">
    <font>
      <sz val="11"/>
      <color theme="1"/>
      <name val="Calibri"/>
      <family val="2"/>
      <scheme val="minor"/>
    </font>
    <font>
      <sz val="9"/>
      <color indexed="81"/>
      <name val="Segoe UI"/>
      <family val="2"/>
    </font>
    <font>
      <b/>
      <sz val="9"/>
      <color indexed="81"/>
      <name val="Segoe UI"/>
      <family val="2"/>
    </font>
    <font>
      <sz val="11"/>
      <color theme="1"/>
      <name val="Trebuchet MS"/>
      <family val="2"/>
    </font>
    <font>
      <b/>
      <sz val="11"/>
      <color theme="1"/>
      <name val="Trebuchet MS"/>
      <family val="2"/>
    </font>
    <font>
      <i/>
      <sz val="11"/>
      <color theme="1"/>
      <name val="Trebuchet MS"/>
      <family val="2"/>
    </font>
    <font>
      <b/>
      <sz val="12"/>
      <color theme="1"/>
      <name val="Trebuchet MS"/>
      <family val="2"/>
    </font>
    <font>
      <sz val="10"/>
      <color theme="1"/>
      <name val="Trebuchet MS"/>
      <family val="2"/>
    </font>
    <font>
      <b/>
      <sz val="10"/>
      <color theme="9" tint="0.79998168889431442"/>
      <name val="Trebuchet MS"/>
      <family val="2"/>
    </font>
    <font>
      <b/>
      <sz val="10"/>
      <color theme="1"/>
      <name val="Trebuchet MS"/>
      <family val="2"/>
    </font>
    <font>
      <sz val="10"/>
      <color theme="0" tint="-0.34998626667073579"/>
      <name val="Trebuchet MS"/>
      <family val="2"/>
    </font>
    <font>
      <sz val="10"/>
      <color theme="0"/>
      <name val="Trebuchet MS"/>
      <family val="2"/>
    </font>
    <font>
      <b/>
      <sz val="11"/>
      <name val="Trebuchet MS"/>
      <family val="2"/>
    </font>
    <font>
      <b/>
      <sz val="12"/>
      <name val="Trebuchet MS"/>
      <family val="2"/>
    </font>
    <font>
      <i/>
      <sz val="10"/>
      <color theme="0" tint="-0.499984740745262"/>
      <name val="Trebuchet MS"/>
      <family val="2"/>
    </font>
    <font>
      <sz val="10"/>
      <color theme="0" tint="-0.499984740745262"/>
      <name val="Trebuchet MS"/>
      <family val="2"/>
    </font>
    <font>
      <b/>
      <sz val="10"/>
      <color theme="0"/>
      <name val="Trebuchet MS"/>
      <family val="2"/>
    </font>
    <font>
      <b/>
      <i/>
      <sz val="10"/>
      <color theme="5" tint="-0.499984740745262"/>
      <name val="Trebuchet MS"/>
      <family val="2"/>
    </font>
    <font>
      <sz val="11"/>
      <color theme="10"/>
      <name val="Trebuchet MS"/>
      <family val="2"/>
    </font>
    <font>
      <sz val="11"/>
      <color theme="8" tint="-0.24994659260841701"/>
      <name val="Trebuchet MS"/>
      <family val="2"/>
    </font>
    <font>
      <sz val="10"/>
      <color theme="10"/>
      <name val="Trebuchet MS"/>
      <family val="2"/>
    </font>
    <font>
      <sz val="11"/>
      <color theme="0"/>
      <name val="Trebuchet MS"/>
      <family val="2"/>
    </font>
    <font>
      <i/>
      <sz val="11"/>
      <color theme="0" tint="-0.499984740745262"/>
      <name val="Trebuchet MS"/>
      <family val="2"/>
    </font>
    <font>
      <b/>
      <sz val="14"/>
      <name val="Trebuchet MS"/>
      <family val="2"/>
    </font>
    <font>
      <b/>
      <sz val="14"/>
      <color theme="0"/>
      <name val="Trebuchet MS"/>
      <family val="2"/>
    </font>
    <font>
      <sz val="14"/>
      <color theme="0" tint="-0.499984740745262"/>
      <name val="Trebuchet MS"/>
      <family val="2"/>
    </font>
    <font>
      <i/>
      <sz val="11"/>
      <color rgb="FFFF0000"/>
      <name val="Trebuchet MS"/>
      <family val="2"/>
    </font>
    <font>
      <sz val="11"/>
      <color rgb="FFFF0000"/>
      <name val="Trebuchet MS"/>
      <family val="2"/>
    </font>
    <font>
      <sz val="10"/>
      <color rgb="FFC00000"/>
      <name val="Trebuchet MS"/>
      <family val="2"/>
    </font>
    <font>
      <b/>
      <i/>
      <sz val="10"/>
      <color theme="0"/>
      <name val="Trebuchet MS"/>
      <family val="2"/>
    </font>
    <font>
      <sz val="10"/>
      <color rgb="FF8E0000"/>
      <name val="Trebuchet MS"/>
      <family val="2"/>
    </font>
    <font>
      <b/>
      <i/>
      <sz val="10"/>
      <color rgb="FF8E0000"/>
      <name val="Trebuchet MS"/>
      <family val="2"/>
    </font>
    <font>
      <b/>
      <sz val="10"/>
      <color rgb="FF8E0000"/>
      <name val="Trebuchet MS"/>
      <family val="2"/>
    </font>
    <font>
      <sz val="9"/>
      <color rgb="FF8E0000"/>
      <name val="Trebuchet MS"/>
      <family val="2"/>
    </font>
    <font>
      <sz val="10"/>
      <name val="Trebuchet MS"/>
      <family val="2"/>
    </font>
    <font>
      <sz val="9"/>
      <color indexed="81"/>
      <name val="Segoe UI"/>
      <charset val="1"/>
    </font>
    <font>
      <b/>
      <sz val="9"/>
      <color indexed="81"/>
      <name val="Segoe UI"/>
      <charset val="1"/>
    </font>
    <font>
      <sz val="11"/>
      <color theme="1"/>
      <name val="Calibri"/>
      <family val="2"/>
      <scheme val="minor"/>
    </font>
    <font>
      <sz val="11"/>
      <color theme="0" tint="-0.249977111117893"/>
      <name val="Trebuchet MS"/>
      <family val="2"/>
    </font>
    <font>
      <i/>
      <sz val="11"/>
      <color theme="0" tint="-0.249977111117893"/>
      <name val="Trebuchet MS"/>
      <family val="2"/>
    </font>
  </fonts>
  <fills count="16">
    <fill>
      <patternFill patternType="none"/>
    </fill>
    <fill>
      <patternFill patternType="gray125"/>
    </fill>
    <fill>
      <patternFill patternType="solid">
        <fgColor theme="9" tint="0.79998168889431442"/>
        <bgColor indexed="64"/>
      </patternFill>
    </fill>
    <fill>
      <patternFill patternType="solid">
        <fgColor theme="0"/>
        <bgColor indexed="64"/>
      </patternFill>
    </fill>
    <fill>
      <patternFill patternType="solid">
        <fgColor rgb="FF00B050"/>
        <bgColor indexed="64"/>
      </patternFill>
    </fill>
    <fill>
      <patternFill patternType="solid">
        <fgColor theme="5" tint="0.39997558519241921"/>
        <bgColor indexed="64"/>
      </patternFill>
    </fill>
    <fill>
      <patternFill patternType="solid">
        <fgColor theme="5" tint="0.79998168889431442"/>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0" tint="-0.249977111117893"/>
        <bgColor indexed="64"/>
      </patternFill>
    </fill>
    <fill>
      <patternFill patternType="solid">
        <fgColor theme="9" tint="0.59999389629810485"/>
        <bgColor indexed="64"/>
      </patternFill>
    </fill>
    <fill>
      <patternFill patternType="solid">
        <fgColor theme="9" tint="0.39997558519241921"/>
        <bgColor indexed="64"/>
      </patternFill>
    </fill>
    <fill>
      <patternFill patternType="gray0625">
        <bgColor theme="5" tint="0.39994506668294322"/>
      </patternFill>
    </fill>
    <fill>
      <patternFill patternType="solid">
        <fgColor rgb="FFC6E0B4"/>
        <bgColor indexed="64"/>
      </patternFill>
    </fill>
    <fill>
      <patternFill patternType="solid">
        <fgColor rgb="FFFFFF00"/>
        <bgColor indexed="64"/>
      </patternFill>
    </fill>
    <fill>
      <patternFill patternType="solid">
        <fgColor rgb="FFF4B084"/>
        <bgColor indexed="64"/>
      </patternFill>
    </fill>
  </fills>
  <borders count="60">
    <border>
      <left/>
      <right/>
      <top/>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style="dotted">
        <color indexed="64"/>
      </right>
      <top/>
      <bottom style="dotted">
        <color indexed="64"/>
      </bottom>
      <diagonal/>
    </border>
    <border>
      <left/>
      <right style="dotted">
        <color indexed="64"/>
      </right>
      <top style="dotted">
        <color indexed="64"/>
      </top>
      <bottom style="dotted">
        <color indexed="64"/>
      </bottom>
      <diagonal/>
    </border>
    <border>
      <left style="dotted">
        <color indexed="64"/>
      </left>
      <right style="dotted">
        <color indexed="64"/>
      </right>
      <top style="dotted">
        <color indexed="64"/>
      </top>
      <bottom style="dotted">
        <color indexed="64"/>
      </bottom>
      <diagonal/>
    </border>
    <border>
      <left style="dotted">
        <color indexed="64"/>
      </left>
      <right style="thin">
        <color indexed="64"/>
      </right>
      <top style="dotted">
        <color indexed="64"/>
      </top>
      <bottom style="dotted">
        <color indexed="64"/>
      </bottom>
      <diagonal/>
    </border>
    <border>
      <left/>
      <right style="dotted">
        <color indexed="64"/>
      </right>
      <top style="dotted">
        <color indexed="64"/>
      </top>
      <bottom style="thin">
        <color indexed="64"/>
      </bottom>
      <diagonal/>
    </border>
    <border>
      <left style="dotted">
        <color indexed="64"/>
      </left>
      <right style="dotted">
        <color indexed="64"/>
      </right>
      <top style="dotted">
        <color indexed="64"/>
      </top>
      <bottom style="thin">
        <color indexed="64"/>
      </bottom>
      <diagonal/>
    </border>
    <border>
      <left style="dotted">
        <color indexed="64"/>
      </left>
      <right style="thin">
        <color indexed="64"/>
      </right>
      <top style="dotted">
        <color indexed="64"/>
      </top>
      <bottom style="thin">
        <color indexed="64"/>
      </bottom>
      <diagonal/>
    </border>
    <border>
      <left/>
      <right style="dotted">
        <color indexed="64"/>
      </right>
      <top style="dotted">
        <color indexed="64"/>
      </top>
      <bottom/>
      <diagonal/>
    </border>
    <border>
      <left style="thin">
        <color indexed="64"/>
      </left>
      <right style="dotted">
        <color indexed="64"/>
      </right>
      <top style="dotted">
        <color indexed="64"/>
      </top>
      <bottom style="dotted">
        <color indexed="64"/>
      </bottom>
      <diagonal/>
    </border>
    <border>
      <left style="thin">
        <color indexed="64"/>
      </left>
      <right/>
      <top/>
      <bottom style="dotted">
        <color indexed="64"/>
      </bottom>
      <diagonal/>
    </border>
    <border>
      <left style="thin">
        <color indexed="64"/>
      </left>
      <right/>
      <top style="dotted">
        <color indexed="64"/>
      </top>
      <bottom style="dotted">
        <color indexed="64"/>
      </bottom>
      <diagonal/>
    </border>
    <border>
      <left style="thin">
        <color indexed="64"/>
      </left>
      <right/>
      <top style="dotted">
        <color indexed="64"/>
      </top>
      <bottom/>
      <diagonal/>
    </border>
    <border>
      <left style="thin">
        <color indexed="64"/>
      </left>
      <right style="dotted">
        <color indexed="64"/>
      </right>
      <top style="thin">
        <color indexed="64"/>
      </top>
      <bottom style="dotted">
        <color indexed="64"/>
      </bottom>
      <diagonal/>
    </border>
    <border>
      <left style="thin">
        <color indexed="64"/>
      </left>
      <right/>
      <top style="thin">
        <color indexed="64"/>
      </top>
      <bottom style="dotted">
        <color indexed="64"/>
      </bottom>
      <diagonal/>
    </border>
    <border>
      <left/>
      <right style="dotted">
        <color indexed="64"/>
      </right>
      <top style="thin">
        <color indexed="64"/>
      </top>
      <bottom style="dotted">
        <color indexed="64"/>
      </bottom>
      <diagonal/>
    </border>
    <border>
      <left/>
      <right/>
      <top style="thin">
        <color indexed="64"/>
      </top>
      <bottom style="dotted">
        <color indexed="64"/>
      </bottom>
      <diagonal/>
    </border>
    <border>
      <left/>
      <right/>
      <top style="dotted">
        <color indexed="64"/>
      </top>
      <bottom style="dotted">
        <color indexed="64"/>
      </bottom>
      <diagonal/>
    </border>
    <border>
      <left/>
      <right/>
      <top style="dotted">
        <color indexed="64"/>
      </top>
      <bottom style="thin">
        <color indexed="64"/>
      </bottom>
      <diagonal/>
    </border>
    <border>
      <left style="dotted">
        <color indexed="64"/>
      </left>
      <right style="thin">
        <color indexed="64"/>
      </right>
      <top style="thin">
        <color indexed="64"/>
      </top>
      <bottom style="dotted">
        <color indexed="64"/>
      </bottom>
      <diagonal/>
    </border>
    <border>
      <left/>
      <right/>
      <top/>
      <bottom style="dashed">
        <color auto="1"/>
      </bottom>
      <diagonal/>
    </border>
    <border>
      <left/>
      <right/>
      <top style="dashed">
        <color auto="1"/>
      </top>
      <bottom style="dashed">
        <color auto="1"/>
      </bottom>
      <diagonal/>
    </border>
    <border>
      <left/>
      <right/>
      <top style="dashed">
        <color auto="1"/>
      </top>
      <bottom/>
      <diagonal/>
    </border>
    <border>
      <left style="dotted">
        <color indexed="64"/>
      </left>
      <right style="dotted">
        <color indexed="64"/>
      </right>
      <top style="thin">
        <color indexed="64"/>
      </top>
      <bottom style="dotted">
        <color indexed="64"/>
      </bottom>
      <diagonal/>
    </border>
    <border>
      <left style="thin">
        <color indexed="64"/>
      </left>
      <right style="dotted">
        <color indexed="64"/>
      </right>
      <top style="dotted">
        <color indexed="64"/>
      </top>
      <bottom style="thin">
        <color indexed="64"/>
      </bottom>
      <diagonal/>
    </border>
    <border>
      <left style="thin">
        <color indexed="64"/>
      </left>
      <right/>
      <top style="dotted">
        <color indexed="64"/>
      </top>
      <bottom style="thin">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top style="dashed">
        <color indexed="64"/>
      </top>
      <bottom/>
      <diagonal/>
    </border>
    <border>
      <left/>
      <right style="thin">
        <color indexed="64"/>
      </right>
      <top style="dashed">
        <color indexed="64"/>
      </top>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double">
        <color auto="1"/>
      </right>
      <top style="double">
        <color auto="1"/>
      </top>
      <bottom style="double">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double">
        <color indexed="64"/>
      </top>
      <bottom/>
      <diagonal/>
    </border>
    <border>
      <left/>
      <right/>
      <top style="dotted">
        <color indexed="64"/>
      </top>
      <bottom/>
      <diagonal/>
    </border>
    <border>
      <left style="dotted">
        <color indexed="64"/>
      </left>
      <right style="thin">
        <color indexed="64"/>
      </right>
      <top style="dotted">
        <color indexed="64"/>
      </top>
      <bottom/>
      <diagonal/>
    </border>
    <border>
      <left/>
      <right style="dotted">
        <color indexed="64"/>
      </right>
      <top/>
      <bottom style="thin">
        <color indexed="64"/>
      </bottom>
      <diagonal/>
    </border>
    <border>
      <left style="dotted">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dotted">
        <color indexed="64"/>
      </right>
      <top/>
      <bottom/>
      <diagonal/>
    </border>
    <border>
      <left style="dotted">
        <color indexed="64"/>
      </left>
      <right style="thin">
        <color indexed="64"/>
      </right>
      <top/>
      <bottom/>
      <diagonal/>
    </border>
    <border>
      <left/>
      <right style="medium">
        <color indexed="64"/>
      </right>
      <top style="medium">
        <color indexed="64"/>
      </top>
      <bottom style="medium">
        <color indexed="64"/>
      </bottom>
      <diagonal/>
    </border>
  </borders>
  <cellStyleXfs count="4">
    <xf numFmtId="0" fontId="0" fillId="0" borderId="0"/>
    <xf numFmtId="0" fontId="18" fillId="0" borderId="0" applyNumberFormat="0" applyFill="0" applyBorder="0" applyAlignment="0" applyProtection="0"/>
    <xf numFmtId="0" fontId="19" fillId="0" borderId="0" applyNumberFormat="0" applyFill="0" applyBorder="0" applyAlignment="0" applyProtection="0"/>
    <xf numFmtId="44" fontId="37" fillId="0" borderId="0" applyFont="0" applyFill="0" applyBorder="0" applyAlignment="0" applyProtection="0"/>
  </cellStyleXfs>
  <cellXfs count="186">
    <xf numFmtId="0" fontId="0" fillId="0" borderId="0" xfId="0"/>
    <xf numFmtId="0" fontId="3" fillId="3" borderId="0" xfId="0" applyFont="1" applyFill="1"/>
    <xf numFmtId="0" fontId="3" fillId="0" borderId="0" xfId="0" applyFont="1"/>
    <xf numFmtId="0" fontId="7" fillId="3" borderId="0" xfId="0" applyFont="1" applyFill="1"/>
    <xf numFmtId="0" fontId="7" fillId="0" borderId="0" xfId="0" applyFont="1"/>
    <xf numFmtId="0" fontId="11" fillId="3" borderId="0" xfId="0" applyFont="1" applyFill="1"/>
    <xf numFmtId="0" fontId="7" fillId="3" borderId="29" xfId="0" applyFont="1" applyFill="1" applyBorder="1"/>
    <xf numFmtId="0" fontId="15" fillId="3" borderId="27" xfId="0" applyFont="1" applyFill="1" applyBorder="1"/>
    <xf numFmtId="0" fontId="15" fillId="3" borderId="28" xfId="0" applyFont="1" applyFill="1" applyBorder="1"/>
    <xf numFmtId="0" fontId="15" fillId="3" borderId="29" xfId="0" applyFont="1" applyFill="1" applyBorder="1"/>
    <xf numFmtId="0" fontId="16" fillId="5" borderId="5" xfId="0" applyFont="1" applyFill="1" applyBorder="1" applyAlignment="1">
      <alignment horizontal="right" vertical="center"/>
    </xf>
    <xf numFmtId="0" fontId="7" fillId="5" borderId="4" xfId="0" applyFont="1" applyFill="1" applyBorder="1" applyAlignment="1">
      <alignment vertical="center"/>
    </xf>
    <xf numFmtId="0" fontId="7" fillId="6" borderId="21" xfId="0" applyFont="1" applyFill="1" applyBorder="1"/>
    <xf numFmtId="0" fontId="7" fillId="6" borderId="23" xfId="0" applyFont="1" applyFill="1" applyBorder="1"/>
    <xf numFmtId="0" fontId="7" fillId="6" borderId="18" xfId="0" applyFont="1" applyFill="1" applyBorder="1"/>
    <xf numFmtId="0" fontId="7" fillId="6" borderId="24" xfId="0" applyFont="1" applyFill="1" applyBorder="1"/>
    <xf numFmtId="0" fontId="7" fillId="6" borderId="32" xfId="0" applyFont="1" applyFill="1" applyBorder="1"/>
    <xf numFmtId="0" fontId="7" fillId="6" borderId="25" xfId="0" applyFont="1" applyFill="1" applyBorder="1"/>
    <xf numFmtId="164" fontId="7" fillId="3" borderId="0" xfId="0" applyNumberFormat="1" applyFont="1" applyFill="1"/>
    <xf numFmtId="164" fontId="15" fillId="3" borderId="27" xfId="0" applyNumberFormat="1" applyFont="1" applyFill="1" applyBorder="1"/>
    <xf numFmtId="0" fontId="7" fillId="3" borderId="0" xfId="0" applyFont="1" applyFill="1" applyAlignment="1">
      <alignment horizontal="left"/>
    </xf>
    <xf numFmtId="0" fontId="13" fillId="8" borderId="38" xfId="0" applyFont="1" applyFill="1" applyBorder="1"/>
    <xf numFmtId="0" fontId="13" fillId="8" borderId="39" xfId="0" applyFont="1" applyFill="1" applyBorder="1"/>
    <xf numFmtId="0" fontId="13" fillId="8" borderId="40" xfId="0" applyFont="1" applyFill="1" applyBorder="1"/>
    <xf numFmtId="0" fontId="7" fillId="0" borderId="8" xfId="0" applyFont="1" applyBorder="1" applyAlignment="1" applyProtection="1">
      <alignment vertical="center"/>
      <protection locked="0"/>
    </xf>
    <xf numFmtId="0" fontId="7" fillId="0" borderId="9" xfId="0" applyFont="1" applyBorder="1" applyAlignment="1" applyProtection="1">
      <alignment vertical="center"/>
      <protection locked="0"/>
    </xf>
    <xf numFmtId="0" fontId="10" fillId="0" borderId="15" xfId="0" applyFont="1" applyBorder="1" applyAlignment="1" applyProtection="1">
      <alignment vertical="center"/>
      <protection locked="0"/>
    </xf>
    <xf numFmtId="0" fontId="7" fillId="0" borderId="22" xfId="0" applyFont="1" applyBorder="1" applyAlignment="1" applyProtection="1">
      <alignment vertical="center"/>
      <protection locked="0"/>
    </xf>
    <xf numFmtId="0" fontId="10" fillId="0" borderId="9" xfId="0" applyFont="1" applyBorder="1" applyAlignment="1" applyProtection="1">
      <alignment vertical="center"/>
      <protection locked="0"/>
    </xf>
    <xf numFmtId="0" fontId="10" fillId="0" borderId="12" xfId="0" applyFont="1" applyBorder="1" applyAlignment="1" applyProtection="1">
      <alignment vertical="center"/>
      <protection locked="0"/>
    </xf>
    <xf numFmtId="164" fontId="15" fillId="3" borderId="29" xfId="0" applyNumberFormat="1" applyFont="1" applyFill="1" applyBorder="1"/>
    <xf numFmtId="0" fontId="9" fillId="3" borderId="44" xfId="0" applyFont="1" applyFill="1" applyBorder="1" applyAlignment="1">
      <alignment vertical="center"/>
    </xf>
    <xf numFmtId="0" fontId="15" fillId="3" borderId="0" xfId="0" applyFont="1" applyFill="1"/>
    <xf numFmtId="0" fontId="14" fillId="8" borderId="0" xfId="0" applyFont="1" applyFill="1" applyAlignment="1">
      <alignment vertical="center"/>
    </xf>
    <xf numFmtId="0" fontId="12" fillId="3" borderId="0" xfId="0" applyFont="1" applyFill="1"/>
    <xf numFmtId="0" fontId="18" fillId="2" borderId="20" xfId="1" applyFill="1" applyBorder="1" applyAlignment="1">
      <alignment horizontal="center" vertical="center"/>
    </xf>
    <xf numFmtId="0" fontId="18" fillId="2" borderId="30" xfId="1" applyFill="1" applyBorder="1" applyAlignment="1">
      <alignment horizontal="center" vertical="center"/>
    </xf>
    <xf numFmtId="0" fontId="18" fillId="2" borderId="10" xfId="1" applyFill="1" applyBorder="1" applyAlignment="1">
      <alignment horizontal="center" vertical="center"/>
    </xf>
    <xf numFmtId="0" fontId="18" fillId="2" borderId="11" xfId="1" applyFill="1" applyBorder="1" applyAlignment="1">
      <alignment horizontal="center" vertical="center"/>
    </xf>
    <xf numFmtId="0" fontId="18" fillId="2" borderId="31" xfId="1" applyFill="1" applyBorder="1" applyAlignment="1">
      <alignment horizontal="center" vertical="center"/>
    </xf>
    <xf numFmtId="0" fontId="18" fillId="2" borderId="13" xfId="1" applyFill="1" applyBorder="1" applyAlignment="1">
      <alignment horizontal="center" vertical="center"/>
    </xf>
    <xf numFmtId="0" fontId="18" fillId="10" borderId="16" xfId="1" applyFill="1" applyBorder="1" applyAlignment="1">
      <alignment horizontal="center" vertical="center"/>
    </xf>
    <xf numFmtId="0" fontId="18" fillId="10" borderId="30" xfId="1" applyFill="1" applyBorder="1" applyAlignment="1">
      <alignment horizontal="center" vertical="center"/>
    </xf>
    <xf numFmtId="0" fontId="18" fillId="10" borderId="13" xfId="1" applyFill="1" applyBorder="1" applyAlignment="1">
      <alignment horizontal="center" vertical="center"/>
    </xf>
    <xf numFmtId="0" fontId="18" fillId="10" borderId="10" xfId="1" applyFill="1" applyBorder="1" applyAlignment="1">
      <alignment horizontal="center" vertical="center"/>
    </xf>
    <xf numFmtId="0" fontId="18" fillId="10" borderId="26" xfId="1" applyFill="1" applyBorder="1" applyAlignment="1">
      <alignment horizontal="center" vertical="center"/>
    </xf>
    <xf numFmtId="0" fontId="18" fillId="10" borderId="14" xfId="1" applyFill="1" applyBorder="1" applyAlignment="1">
      <alignment horizontal="center" vertical="center"/>
    </xf>
    <xf numFmtId="0" fontId="20" fillId="3" borderId="0" xfId="1" applyFont="1" applyFill="1"/>
    <xf numFmtId="0" fontId="21" fillId="4" borderId="1" xfId="0" applyFont="1" applyFill="1" applyBorder="1"/>
    <xf numFmtId="0" fontId="21" fillId="5" borderId="6" xfId="0" applyFont="1" applyFill="1" applyBorder="1"/>
    <xf numFmtId="0" fontId="22" fillId="3" borderId="0" xfId="0" applyFont="1" applyFill="1"/>
    <xf numFmtId="0" fontId="24" fillId="9" borderId="40" xfId="0" applyFont="1" applyFill="1" applyBorder="1" applyAlignment="1">
      <alignment horizontal="center"/>
    </xf>
    <xf numFmtId="0" fontId="23" fillId="8" borderId="38" xfId="0" applyFont="1" applyFill="1" applyBorder="1" applyAlignment="1">
      <alignment horizontal="center"/>
    </xf>
    <xf numFmtId="0" fontId="26" fillId="3" borderId="0" xfId="0" applyFont="1" applyFill="1"/>
    <xf numFmtId="0" fontId="7" fillId="3" borderId="1" xfId="0" applyFont="1" applyFill="1" applyBorder="1"/>
    <xf numFmtId="0" fontId="9" fillId="3" borderId="1" xfId="0" applyFont="1" applyFill="1" applyBorder="1"/>
    <xf numFmtId="0" fontId="9" fillId="6" borderId="1" xfId="0" applyFont="1" applyFill="1" applyBorder="1"/>
    <xf numFmtId="0" fontId="9" fillId="3" borderId="1" xfId="0" applyFont="1" applyFill="1" applyBorder="1" applyAlignment="1">
      <alignment horizontal="right"/>
    </xf>
    <xf numFmtId="0" fontId="28" fillId="0" borderId="22" xfId="0" applyFont="1" applyBorder="1" applyAlignment="1" applyProtection="1">
      <alignment vertical="center"/>
      <protection locked="0"/>
    </xf>
    <xf numFmtId="0" fontId="28" fillId="0" borderId="9" xfId="0" applyFont="1" applyBorder="1" applyAlignment="1" applyProtection="1">
      <alignment vertical="center"/>
      <protection locked="0"/>
    </xf>
    <xf numFmtId="0" fontId="28" fillId="6" borderId="1" xfId="0" applyFont="1" applyFill="1" applyBorder="1"/>
    <xf numFmtId="0" fontId="7" fillId="6" borderId="19" xfId="0" applyFont="1" applyFill="1" applyBorder="1"/>
    <xf numFmtId="0" fontId="7" fillId="6" borderId="46" xfId="0" applyFont="1" applyFill="1" applyBorder="1"/>
    <xf numFmtId="0" fontId="28" fillId="0" borderId="15" xfId="0" applyFont="1" applyBorder="1" applyAlignment="1" applyProtection="1">
      <alignment vertical="center"/>
      <protection locked="0"/>
    </xf>
    <xf numFmtId="0" fontId="28" fillId="0" borderId="48" xfId="0" applyFont="1" applyBorder="1" applyAlignment="1" applyProtection="1">
      <alignment vertical="center"/>
      <protection locked="0"/>
    </xf>
    <xf numFmtId="0" fontId="7" fillId="5" borderId="5" xfId="0" applyFont="1" applyFill="1" applyBorder="1" applyAlignment="1">
      <alignment vertical="center"/>
    </xf>
    <xf numFmtId="0" fontId="7" fillId="3" borderId="21" xfId="0" applyFont="1" applyFill="1" applyBorder="1"/>
    <xf numFmtId="0" fontId="7" fillId="3" borderId="23" xfId="0" applyFont="1" applyFill="1" applyBorder="1"/>
    <xf numFmtId="0" fontId="7" fillId="3" borderId="18" xfId="0" applyFont="1" applyFill="1" applyBorder="1"/>
    <xf numFmtId="0" fontId="7" fillId="3" borderId="24" xfId="0" applyFont="1" applyFill="1" applyBorder="1"/>
    <xf numFmtId="0" fontId="7" fillId="3" borderId="32" xfId="0" applyFont="1" applyFill="1" applyBorder="1"/>
    <xf numFmtId="0" fontId="7" fillId="3" borderId="25" xfId="0" applyFont="1" applyFill="1" applyBorder="1"/>
    <xf numFmtId="0" fontId="7" fillId="6" borderId="50" xfId="0" applyFont="1" applyFill="1" applyBorder="1"/>
    <xf numFmtId="0" fontId="7" fillId="6" borderId="51" xfId="0" applyFont="1" applyFill="1" applyBorder="1"/>
    <xf numFmtId="0" fontId="7" fillId="6" borderId="52" xfId="0" applyFont="1" applyFill="1" applyBorder="1"/>
    <xf numFmtId="0" fontId="7" fillId="6" borderId="53" xfId="0" applyFont="1" applyFill="1" applyBorder="1"/>
    <xf numFmtId="0" fontId="7" fillId="6" borderId="3" xfId="0" applyFont="1" applyFill="1" applyBorder="1"/>
    <xf numFmtId="0" fontId="7" fillId="6" borderId="2" xfId="0" applyFont="1" applyFill="1" applyBorder="1"/>
    <xf numFmtId="0" fontId="9" fillId="6" borderId="51" xfId="0" applyFont="1" applyFill="1" applyBorder="1"/>
    <xf numFmtId="0" fontId="7" fillId="6" borderId="55" xfId="0" applyFont="1" applyFill="1" applyBorder="1"/>
    <xf numFmtId="0" fontId="7" fillId="3" borderId="17" xfId="0" applyFont="1" applyFill="1" applyBorder="1" applyAlignment="1">
      <alignment vertical="center"/>
    </xf>
    <xf numFmtId="0" fontId="7" fillId="3" borderId="23" xfId="0" applyFont="1" applyFill="1" applyBorder="1" applyAlignment="1">
      <alignment vertical="center"/>
    </xf>
    <xf numFmtId="0" fontId="7" fillId="3" borderId="18" xfId="0" applyFont="1" applyFill="1" applyBorder="1" applyAlignment="1">
      <alignment vertical="center"/>
    </xf>
    <xf numFmtId="0" fontId="7" fillId="3" borderId="24" xfId="0" applyFont="1" applyFill="1" applyBorder="1" applyAlignment="1">
      <alignment vertical="center"/>
    </xf>
    <xf numFmtId="0" fontId="7" fillId="3" borderId="19" xfId="0" applyFont="1" applyFill="1" applyBorder="1" applyAlignment="1">
      <alignment vertical="center"/>
    </xf>
    <xf numFmtId="0" fontId="7" fillId="3" borderId="25" xfId="0" applyFont="1" applyFill="1" applyBorder="1" applyAlignment="1">
      <alignment vertical="center"/>
    </xf>
    <xf numFmtId="0" fontId="8" fillId="11" borderId="51" xfId="0" applyFont="1" applyFill="1" applyBorder="1" applyAlignment="1">
      <alignment vertical="center"/>
    </xf>
    <xf numFmtId="0" fontId="9" fillId="11" borderId="5" xfId="0" applyFont="1" applyFill="1" applyBorder="1" applyAlignment="1">
      <alignment horizontal="right" vertical="center"/>
    </xf>
    <xf numFmtId="0" fontId="9" fillId="5" borderId="5" xfId="0" applyFont="1" applyFill="1" applyBorder="1" applyAlignment="1">
      <alignment horizontal="right" vertical="center"/>
    </xf>
    <xf numFmtId="0" fontId="30" fillId="5" borderId="4" xfId="0" applyFont="1" applyFill="1" applyBorder="1" applyAlignment="1">
      <alignment vertical="center"/>
    </xf>
    <xf numFmtId="0" fontId="31" fillId="5" borderId="5" xfId="0" applyFont="1" applyFill="1" applyBorder="1" applyAlignment="1">
      <alignment vertical="center"/>
    </xf>
    <xf numFmtId="0" fontId="32" fillId="5" borderId="4" xfId="0" applyFont="1" applyFill="1" applyBorder="1" applyAlignment="1">
      <alignment vertical="center"/>
    </xf>
    <xf numFmtId="0" fontId="33" fillId="5" borderId="5" xfId="0" applyFont="1" applyFill="1" applyBorder="1" applyAlignment="1">
      <alignment horizontal="right" vertical="center"/>
    </xf>
    <xf numFmtId="0" fontId="34" fillId="0" borderId="22" xfId="0" applyFont="1" applyBorder="1" applyAlignment="1" applyProtection="1">
      <alignment vertical="center"/>
      <protection locked="0"/>
    </xf>
    <xf numFmtId="0" fontId="34" fillId="0" borderId="9" xfId="0" applyFont="1" applyBorder="1" applyAlignment="1" applyProtection="1">
      <alignment vertical="center"/>
      <protection locked="0"/>
    </xf>
    <xf numFmtId="0" fontId="7" fillId="12" borderId="50" xfId="0" applyFont="1" applyFill="1" applyBorder="1"/>
    <xf numFmtId="0" fontId="7" fillId="12" borderId="7" xfId="0" applyFont="1" applyFill="1" applyBorder="1"/>
    <xf numFmtId="0" fontId="7" fillId="12" borderId="7" xfId="0" applyFont="1" applyFill="1" applyBorder="1" applyAlignment="1">
      <alignment vertical="center"/>
    </xf>
    <xf numFmtId="0" fontId="17" fillId="12" borderId="5" xfId="0" applyFont="1" applyFill="1" applyBorder="1" applyAlignment="1">
      <alignment vertical="center"/>
    </xf>
    <xf numFmtId="0" fontId="7" fillId="12" borderId="4" xfId="0" applyFont="1" applyFill="1" applyBorder="1" applyAlignment="1">
      <alignment vertical="center"/>
    </xf>
    <xf numFmtId="0" fontId="7" fillId="12" borderId="5" xfId="0" applyFont="1" applyFill="1" applyBorder="1" applyAlignment="1">
      <alignment vertical="center"/>
    </xf>
    <xf numFmtId="0" fontId="7" fillId="12" borderId="2" xfId="0" applyFont="1" applyFill="1" applyBorder="1"/>
    <xf numFmtId="0" fontId="7" fillId="12" borderId="5" xfId="0" applyFont="1" applyFill="1" applyBorder="1"/>
    <xf numFmtId="0" fontId="7" fillId="12" borderId="55" xfId="0" applyFont="1" applyFill="1" applyBorder="1"/>
    <xf numFmtId="0" fontId="7" fillId="3" borderId="46" xfId="0" applyFont="1" applyFill="1" applyBorder="1" applyAlignment="1">
      <alignment vertical="center"/>
    </xf>
    <xf numFmtId="0" fontId="28" fillId="0" borderId="57" xfId="0" applyFont="1" applyBorder="1" applyAlignment="1" applyProtection="1">
      <alignment vertical="center"/>
      <protection locked="0"/>
    </xf>
    <xf numFmtId="0" fontId="15" fillId="0" borderId="9" xfId="0" applyFont="1" applyBorder="1" applyAlignment="1" applyProtection="1">
      <alignment vertical="center"/>
      <protection locked="0"/>
    </xf>
    <xf numFmtId="0" fontId="15" fillId="0" borderId="15" xfId="0" applyFont="1" applyBorder="1" applyAlignment="1" applyProtection="1">
      <alignment vertical="center"/>
      <protection locked="0"/>
    </xf>
    <xf numFmtId="0" fontId="13" fillId="14" borderId="38" xfId="0" applyFont="1" applyFill="1" applyBorder="1"/>
    <xf numFmtId="0" fontId="13" fillId="14" borderId="39" xfId="0" applyFont="1" applyFill="1" applyBorder="1"/>
    <xf numFmtId="0" fontId="13" fillId="14" borderId="40" xfId="0" applyFont="1" applyFill="1" applyBorder="1"/>
    <xf numFmtId="43" fontId="7" fillId="3" borderId="1" xfId="3" applyNumberFormat="1" applyFont="1" applyFill="1" applyBorder="1"/>
    <xf numFmtId="43" fontId="7" fillId="3" borderId="1" xfId="0" applyNumberFormat="1" applyFont="1" applyFill="1" applyBorder="1"/>
    <xf numFmtId="43" fontId="7" fillId="0" borderId="26" xfId="0" applyNumberFormat="1" applyFont="1" applyBorder="1" applyAlignment="1" applyProtection="1">
      <alignment vertical="center"/>
      <protection locked="0"/>
    </xf>
    <xf numFmtId="43" fontId="7" fillId="0" borderId="11" xfId="0" applyNumberFormat="1" applyFont="1" applyBorder="1" applyAlignment="1" applyProtection="1">
      <alignment vertical="center"/>
      <protection locked="0"/>
    </xf>
    <xf numFmtId="43" fontId="7" fillId="0" borderId="47" xfId="0" applyNumberFormat="1" applyFont="1" applyBorder="1" applyAlignment="1" applyProtection="1">
      <alignment vertical="center"/>
      <protection locked="0"/>
    </xf>
    <xf numFmtId="43" fontId="7" fillId="0" borderId="14" xfId="0" applyNumberFormat="1" applyFont="1" applyBorder="1" applyAlignment="1" applyProtection="1">
      <alignment vertical="center"/>
      <protection locked="0"/>
    </xf>
    <xf numFmtId="43" fontId="7" fillId="0" borderId="58" xfId="0" applyNumberFormat="1" applyFont="1" applyBorder="1" applyAlignment="1" applyProtection="1">
      <alignment vertical="center"/>
      <protection locked="0"/>
    </xf>
    <xf numFmtId="43" fontId="7" fillId="0" borderId="49" xfId="0" applyNumberFormat="1" applyFont="1" applyBorder="1" applyAlignment="1" applyProtection="1">
      <alignment vertical="center"/>
      <protection locked="0"/>
    </xf>
    <xf numFmtId="43" fontId="16" fillId="4" borderId="35" xfId="0" applyNumberFormat="1" applyFont="1" applyFill="1" applyBorder="1" applyAlignment="1">
      <alignment vertical="center"/>
    </xf>
    <xf numFmtId="43" fontId="16" fillId="5" borderId="37" xfId="0" applyNumberFormat="1" applyFont="1" applyFill="1" applyBorder="1" applyAlignment="1">
      <alignment vertical="center"/>
    </xf>
    <xf numFmtId="43" fontId="9" fillId="7" borderId="43" xfId="0" applyNumberFormat="1" applyFont="1" applyFill="1" applyBorder="1" applyAlignment="1">
      <alignment vertical="center"/>
    </xf>
    <xf numFmtId="4" fontId="8" fillId="11" borderId="51" xfId="0" applyNumberFormat="1" applyFont="1" applyFill="1" applyBorder="1" applyAlignment="1">
      <alignment vertical="center"/>
    </xf>
    <xf numFmtId="4" fontId="7" fillId="11" borderId="55" xfId="0" applyNumberFormat="1" applyFont="1" applyFill="1" applyBorder="1" applyAlignment="1">
      <alignment vertical="center"/>
    </xf>
    <xf numFmtId="4" fontId="7" fillId="11" borderId="56" xfId="0" applyNumberFormat="1" applyFont="1" applyFill="1" applyBorder="1" applyAlignment="1">
      <alignment vertical="center"/>
    </xf>
    <xf numFmtId="4" fontId="9" fillId="11" borderId="1" xfId="0" applyNumberFormat="1" applyFont="1" applyFill="1" applyBorder="1" applyAlignment="1">
      <alignment vertical="center"/>
    </xf>
    <xf numFmtId="4" fontId="7" fillId="3" borderId="0" xfId="0" applyNumberFormat="1" applyFont="1" applyFill="1"/>
    <xf numFmtId="4" fontId="9" fillId="6" borderId="51" xfId="0" applyNumberFormat="1" applyFont="1" applyFill="1" applyBorder="1"/>
    <xf numFmtId="4" fontId="7" fillId="6" borderId="53" xfId="0" applyNumberFormat="1" applyFont="1" applyFill="1" applyBorder="1"/>
    <xf numFmtId="4" fontId="9" fillId="5" borderId="1" xfId="0" applyNumberFormat="1" applyFont="1" applyFill="1" applyBorder="1" applyAlignment="1">
      <alignment vertical="center"/>
    </xf>
    <xf numFmtId="4" fontId="7" fillId="6" borderId="55" xfId="0" applyNumberFormat="1" applyFont="1" applyFill="1" applyBorder="1"/>
    <xf numFmtId="43" fontId="7" fillId="11" borderId="55" xfId="0" applyNumberFormat="1" applyFont="1" applyFill="1" applyBorder="1" applyAlignment="1">
      <alignment vertical="center"/>
    </xf>
    <xf numFmtId="43" fontId="7" fillId="11" borderId="56" xfId="0" applyNumberFormat="1" applyFont="1" applyFill="1" applyBorder="1" applyAlignment="1">
      <alignment vertical="center"/>
    </xf>
    <xf numFmtId="43" fontId="9" fillId="11" borderId="5" xfId="0" applyNumberFormat="1" applyFont="1" applyFill="1" applyBorder="1" applyAlignment="1">
      <alignment horizontal="right" vertical="center"/>
    </xf>
    <xf numFmtId="43" fontId="9" fillId="11" borderId="1" xfId="0" applyNumberFormat="1" applyFont="1" applyFill="1" applyBorder="1" applyAlignment="1">
      <alignment vertical="center"/>
    </xf>
    <xf numFmtId="43" fontId="7" fillId="6" borderId="53" xfId="0" applyNumberFormat="1" applyFont="1" applyFill="1" applyBorder="1"/>
    <xf numFmtId="43" fontId="9" fillId="5" borderId="5" xfId="0" applyNumberFormat="1" applyFont="1" applyFill="1" applyBorder="1" applyAlignment="1">
      <alignment horizontal="right" vertical="center"/>
    </xf>
    <xf numFmtId="43" fontId="9" fillId="5" borderId="1" xfId="0" applyNumberFormat="1" applyFont="1" applyFill="1" applyBorder="1" applyAlignment="1">
      <alignment vertical="center"/>
    </xf>
    <xf numFmtId="43" fontId="7" fillId="3" borderId="0" xfId="0" applyNumberFormat="1" applyFont="1" applyFill="1"/>
    <xf numFmtId="43" fontId="7" fillId="6" borderId="55" xfId="0" applyNumberFormat="1" applyFont="1" applyFill="1" applyBorder="1"/>
    <xf numFmtId="43" fontId="7" fillId="5" borderId="5" xfId="0" applyNumberFormat="1" applyFont="1" applyFill="1" applyBorder="1" applyAlignment="1">
      <alignment vertical="center"/>
    </xf>
    <xf numFmtId="43" fontId="16" fillId="5" borderId="5" xfId="0" applyNumberFormat="1" applyFont="1" applyFill="1" applyBorder="1" applyAlignment="1">
      <alignment horizontal="right" vertical="center"/>
    </xf>
    <xf numFmtId="43" fontId="3" fillId="3" borderId="5" xfId="0" applyNumberFormat="1" applyFont="1" applyFill="1" applyBorder="1"/>
    <xf numFmtId="43" fontId="21" fillId="4" borderId="1" xfId="0" applyNumberFormat="1" applyFont="1" applyFill="1" applyBorder="1"/>
    <xf numFmtId="43" fontId="21" fillId="5" borderId="6" xfId="0" applyNumberFormat="1" applyFont="1" applyFill="1" applyBorder="1"/>
    <xf numFmtId="0" fontId="4" fillId="3" borderId="4" xfId="0" applyFont="1" applyFill="1" applyBorder="1"/>
    <xf numFmtId="0" fontId="4" fillId="3" borderId="5" xfId="0" applyFont="1" applyFill="1" applyBorder="1"/>
    <xf numFmtId="0" fontId="4" fillId="2" borderId="7" xfId="0" applyFont="1" applyFill="1" applyBorder="1"/>
    <xf numFmtId="0" fontId="3" fillId="15" borderId="6" xfId="0" applyFont="1" applyFill="1" applyBorder="1"/>
    <xf numFmtId="43" fontId="3" fillId="15" borderId="6" xfId="0" applyNumberFormat="1" applyFont="1" applyFill="1" applyBorder="1"/>
    <xf numFmtId="0" fontId="3" fillId="7" borderId="41" xfId="0" applyFont="1" applyFill="1" applyBorder="1"/>
    <xf numFmtId="0" fontId="21" fillId="3" borderId="0" xfId="0" applyFont="1" applyFill="1"/>
    <xf numFmtId="0" fontId="4" fillId="7" borderId="0" xfId="0" applyFont="1" applyFill="1"/>
    <xf numFmtId="0" fontId="3" fillId="7" borderId="0" xfId="0" applyFont="1" applyFill="1"/>
    <xf numFmtId="0" fontId="38" fillId="3" borderId="4" xfId="0" applyFont="1" applyFill="1" applyBorder="1"/>
    <xf numFmtId="43" fontId="38" fillId="3" borderId="5" xfId="0" applyNumberFormat="1" applyFont="1" applyFill="1" applyBorder="1"/>
    <xf numFmtId="43" fontId="4" fillId="7" borderId="59" xfId="0" applyNumberFormat="1" applyFont="1" applyFill="1" applyBorder="1" applyAlignment="1">
      <alignment vertical="center"/>
    </xf>
    <xf numFmtId="0" fontId="39" fillId="3" borderId="0" xfId="0" applyFont="1" applyFill="1"/>
    <xf numFmtId="0" fontId="38" fillId="3" borderId="0" xfId="0" applyFont="1" applyFill="1"/>
    <xf numFmtId="0" fontId="25" fillId="3" borderId="45" xfId="0" applyFont="1" applyFill="1" applyBorder="1" applyAlignment="1">
      <alignment horizontal="center" vertical="center"/>
    </xf>
    <xf numFmtId="0" fontId="18" fillId="13" borderId="4" xfId="1" applyFill="1" applyBorder="1" applyAlignment="1">
      <alignment vertical="center"/>
    </xf>
    <xf numFmtId="0" fontId="18" fillId="13" borderId="7" xfId="1" applyFill="1" applyBorder="1" applyAlignment="1">
      <alignment vertical="center"/>
    </xf>
    <xf numFmtId="0" fontId="18" fillId="13" borderId="5" xfId="1" applyFill="1" applyBorder="1" applyAlignment="1">
      <alignment vertical="center"/>
    </xf>
    <xf numFmtId="0" fontId="3" fillId="0" borderId="0" xfId="0" applyFont="1" applyAlignment="1">
      <alignment horizontal="left"/>
    </xf>
    <xf numFmtId="0" fontId="6" fillId="0" borderId="0" xfId="0" applyFont="1" applyAlignment="1">
      <alignment horizontal="left" vertical="center"/>
    </xf>
    <xf numFmtId="0" fontId="18" fillId="2" borderId="4" xfId="1" applyFill="1" applyBorder="1" applyAlignment="1">
      <alignment vertical="center"/>
    </xf>
    <xf numFmtId="0" fontId="18" fillId="2" borderId="7" xfId="1" applyFill="1" applyBorder="1" applyAlignment="1">
      <alignment vertical="center"/>
    </xf>
    <xf numFmtId="0" fontId="18" fillId="2" borderId="5" xfId="1" applyFill="1" applyBorder="1" applyAlignment="1">
      <alignment vertical="center"/>
    </xf>
    <xf numFmtId="0" fontId="5" fillId="0" borderId="4" xfId="0" applyFont="1" applyBorder="1" applyAlignment="1">
      <alignment horizontal="left" vertical="center"/>
    </xf>
    <xf numFmtId="0" fontId="5" fillId="0" borderId="7" xfId="0" applyFont="1" applyBorder="1" applyAlignment="1">
      <alignment horizontal="left" vertical="center"/>
    </xf>
    <xf numFmtId="0" fontId="5" fillId="0" borderId="5" xfId="0" applyFont="1" applyBorder="1" applyAlignment="1">
      <alignment horizontal="left" vertical="center"/>
    </xf>
    <xf numFmtId="0" fontId="16" fillId="5" borderId="4" xfId="0" applyFont="1" applyFill="1" applyBorder="1" applyAlignment="1">
      <alignment horizontal="left" vertical="center"/>
    </xf>
    <xf numFmtId="0" fontId="16" fillId="5" borderId="7" xfId="0" applyFont="1" applyFill="1" applyBorder="1" applyAlignment="1">
      <alignment horizontal="left" vertical="center"/>
    </xf>
    <xf numFmtId="0" fontId="16" fillId="4" borderId="33" xfId="0" applyFont="1" applyFill="1" applyBorder="1" applyAlignment="1">
      <alignment horizontal="left" vertical="center"/>
    </xf>
    <xf numFmtId="0" fontId="16" fillId="4" borderId="34" xfId="0" applyFont="1" applyFill="1" applyBorder="1" applyAlignment="1">
      <alignment horizontal="left" vertical="center"/>
    </xf>
    <xf numFmtId="0" fontId="16" fillId="5" borderId="36" xfId="0" applyFont="1" applyFill="1" applyBorder="1" applyAlignment="1">
      <alignment horizontal="left" vertical="center"/>
    </xf>
    <xf numFmtId="0" fontId="16" fillId="5" borderId="29" xfId="0" applyFont="1" applyFill="1" applyBorder="1" applyAlignment="1">
      <alignment horizontal="left" vertical="center"/>
    </xf>
    <xf numFmtId="0" fontId="9" fillId="7" borderId="41" xfId="0" applyFont="1" applyFill="1" applyBorder="1" applyAlignment="1">
      <alignment horizontal="left" vertical="center"/>
    </xf>
    <xf numFmtId="0" fontId="9" fillId="7" borderId="42" xfId="0" applyFont="1" applyFill="1" applyBorder="1" applyAlignment="1">
      <alignment horizontal="left" vertical="center"/>
    </xf>
    <xf numFmtId="0" fontId="9" fillId="11" borderId="4" xfId="0" applyFont="1" applyFill="1" applyBorder="1" applyAlignment="1">
      <alignment horizontal="left" vertical="center"/>
    </xf>
    <xf numFmtId="0" fontId="9" fillId="11" borderId="7" xfId="0" applyFont="1" applyFill="1" applyBorder="1" applyAlignment="1">
      <alignment horizontal="left" vertical="center"/>
    </xf>
    <xf numFmtId="0" fontId="16" fillId="11" borderId="4" xfId="0" applyFont="1" applyFill="1" applyBorder="1" applyAlignment="1">
      <alignment horizontal="left" vertical="center"/>
    </xf>
    <xf numFmtId="0" fontId="16" fillId="11" borderId="7" xfId="0" applyFont="1" applyFill="1" applyBorder="1" applyAlignment="1">
      <alignment horizontal="left" vertical="center"/>
    </xf>
    <xf numFmtId="0" fontId="9" fillId="6" borderId="50" xfId="0" applyFont="1" applyFill="1" applyBorder="1" applyAlignment="1">
      <alignment horizontal="left" vertical="center"/>
    </xf>
    <xf numFmtId="0" fontId="9" fillId="6" borderId="54" xfId="0" applyFont="1" applyFill="1" applyBorder="1" applyAlignment="1">
      <alignment horizontal="left" vertical="center"/>
    </xf>
    <xf numFmtId="0" fontId="32" fillId="5" borderId="7" xfId="0" applyFont="1" applyFill="1" applyBorder="1" applyAlignment="1">
      <alignment horizontal="left" vertical="center"/>
    </xf>
  </cellXfs>
  <cellStyles count="4">
    <cellStyle name="Besuchter Hyperlink" xfId="2" builtinId="9" customBuiltin="1"/>
    <cellStyle name="Link" xfId="1" builtinId="8" customBuiltin="1"/>
    <cellStyle name="Standard" xfId="0" builtinId="0"/>
    <cellStyle name="Währung" xfId="3" builtinId="4"/>
  </cellStyles>
  <dxfs count="101">
    <dxf>
      <fill>
        <patternFill>
          <bgColor theme="9" tint="0.59996337778862885"/>
        </patternFill>
      </fill>
    </dxf>
    <dxf>
      <fill>
        <patternFill>
          <bgColor theme="0"/>
        </patternFill>
      </fill>
    </dxf>
    <dxf>
      <fill>
        <patternFill>
          <bgColor theme="5" tint="0.79998168889431442"/>
        </patternFill>
      </fill>
    </dxf>
    <dxf>
      <font>
        <color rgb="FF00B050"/>
      </font>
    </dxf>
    <dxf>
      <font>
        <color theme="0" tint="-0.499984740745262"/>
      </font>
    </dxf>
    <dxf>
      <font>
        <color rgb="FFFF0000"/>
      </font>
    </dxf>
    <dxf>
      <font>
        <color theme="0"/>
      </font>
    </dxf>
    <dxf>
      <fill>
        <patternFill>
          <bgColor theme="9" tint="0.59996337778862885"/>
        </patternFill>
      </fill>
    </dxf>
    <dxf>
      <fill>
        <patternFill>
          <bgColor theme="0"/>
        </patternFill>
      </fill>
    </dxf>
    <dxf>
      <fill>
        <patternFill>
          <bgColor theme="5" tint="0.79998168889431442"/>
        </patternFill>
      </fill>
    </dxf>
    <dxf>
      <font>
        <color rgb="FF00B050"/>
      </font>
    </dxf>
    <dxf>
      <font>
        <color theme="0" tint="-0.499984740745262"/>
      </font>
    </dxf>
    <dxf>
      <font>
        <color rgb="FFFF0000"/>
      </font>
    </dxf>
    <dxf>
      <font>
        <color theme="0"/>
      </font>
    </dxf>
    <dxf>
      <fill>
        <patternFill>
          <bgColor theme="9" tint="0.59996337778862885"/>
        </patternFill>
      </fill>
    </dxf>
    <dxf>
      <fill>
        <patternFill>
          <bgColor theme="0"/>
        </patternFill>
      </fill>
    </dxf>
    <dxf>
      <fill>
        <patternFill>
          <bgColor theme="5" tint="0.79998168889431442"/>
        </patternFill>
      </fill>
    </dxf>
    <dxf>
      <font>
        <color rgb="FF00B050"/>
      </font>
    </dxf>
    <dxf>
      <font>
        <color theme="0" tint="-0.499984740745262"/>
      </font>
    </dxf>
    <dxf>
      <font>
        <color rgb="FFFF0000"/>
      </font>
    </dxf>
    <dxf>
      <font>
        <color theme="0"/>
      </font>
    </dxf>
    <dxf>
      <fill>
        <patternFill>
          <bgColor theme="9" tint="0.59996337778862885"/>
        </patternFill>
      </fill>
    </dxf>
    <dxf>
      <fill>
        <patternFill>
          <bgColor theme="0"/>
        </patternFill>
      </fill>
    </dxf>
    <dxf>
      <fill>
        <patternFill>
          <bgColor theme="5" tint="0.79998168889431442"/>
        </patternFill>
      </fill>
    </dxf>
    <dxf>
      <font>
        <color rgb="FF00B050"/>
      </font>
    </dxf>
    <dxf>
      <font>
        <color theme="0" tint="-0.499984740745262"/>
      </font>
    </dxf>
    <dxf>
      <font>
        <color rgb="FFFF0000"/>
      </font>
    </dxf>
    <dxf>
      <font>
        <color theme="0"/>
      </font>
    </dxf>
    <dxf>
      <fill>
        <patternFill>
          <bgColor theme="9" tint="0.59996337778862885"/>
        </patternFill>
      </fill>
    </dxf>
    <dxf>
      <fill>
        <patternFill>
          <bgColor theme="0"/>
        </patternFill>
      </fill>
    </dxf>
    <dxf>
      <fill>
        <patternFill>
          <bgColor theme="5" tint="0.79998168889431442"/>
        </patternFill>
      </fill>
    </dxf>
    <dxf>
      <font>
        <color rgb="FF00B050"/>
      </font>
    </dxf>
    <dxf>
      <font>
        <color theme="0" tint="-0.499984740745262"/>
      </font>
    </dxf>
    <dxf>
      <font>
        <color rgb="FFFF0000"/>
      </font>
    </dxf>
    <dxf>
      <font>
        <color theme="0"/>
      </font>
    </dxf>
    <dxf>
      <fill>
        <patternFill>
          <bgColor theme="9" tint="0.59996337778862885"/>
        </patternFill>
      </fill>
    </dxf>
    <dxf>
      <fill>
        <patternFill>
          <bgColor theme="0"/>
        </patternFill>
      </fill>
    </dxf>
    <dxf>
      <fill>
        <patternFill>
          <bgColor theme="5" tint="0.79998168889431442"/>
        </patternFill>
      </fill>
    </dxf>
    <dxf>
      <font>
        <color rgb="FF00B050"/>
      </font>
    </dxf>
    <dxf>
      <font>
        <color theme="0" tint="-0.499984740745262"/>
      </font>
    </dxf>
    <dxf>
      <font>
        <color rgb="FFFF0000"/>
      </font>
    </dxf>
    <dxf>
      <font>
        <color theme="0"/>
      </font>
    </dxf>
    <dxf>
      <fill>
        <patternFill>
          <bgColor theme="9" tint="0.59996337778862885"/>
        </patternFill>
      </fill>
    </dxf>
    <dxf>
      <fill>
        <patternFill>
          <bgColor theme="0"/>
        </patternFill>
      </fill>
    </dxf>
    <dxf>
      <fill>
        <patternFill>
          <bgColor theme="5" tint="0.79998168889431442"/>
        </patternFill>
      </fill>
    </dxf>
    <dxf>
      <font>
        <color rgb="FF00B050"/>
      </font>
    </dxf>
    <dxf>
      <font>
        <color theme="0" tint="-0.499984740745262"/>
      </font>
    </dxf>
    <dxf>
      <font>
        <color rgb="FFFF0000"/>
      </font>
    </dxf>
    <dxf>
      <font>
        <color theme="0"/>
      </font>
    </dxf>
    <dxf>
      <fill>
        <patternFill>
          <bgColor theme="9" tint="0.59996337778862885"/>
        </patternFill>
      </fill>
    </dxf>
    <dxf>
      <fill>
        <patternFill>
          <bgColor theme="0"/>
        </patternFill>
      </fill>
    </dxf>
    <dxf>
      <fill>
        <patternFill>
          <bgColor theme="5" tint="0.79998168889431442"/>
        </patternFill>
      </fill>
    </dxf>
    <dxf>
      <font>
        <color rgb="FF00B050"/>
      </font>
    </dxf>
    <dxf>
      <font>
        <color theme="0" tint="-0.499984740745262"/>
      </font>
    </dxf>
    <dxf>
      <font>
        <color rgb="FFFF0000"/>
      </font>
    </dxf>
    <dxf>
      <font>
        <color theme="0"/>
      </font>
    </dxf>
    <dxf>
      <fill>
        <patternFill>
          <bgColor theme="9" tint="0.59996337778862885"/>
        </patternFill>
      </fill>
    </dxf>
    <dxf>
      <fill>
        <patternFill>
          <bgColor theme="0"/>
        </patternFill>
      </fill>
    </dxf>
    <dxf>
      <fill>
        <patternFill>
          <bgColor theme="5" tint="0.79998168889431442"/>
        </patternFill>
      </fill>
    </dxf>
    <dxf>
      <font>
        <color rgb="FF00B050"/>
      </font>
    </dxf>
    <dxf>
      <font>
        <color theme="0" tint="-0.499984740745262"/>
      </font>
    </dxf>
    <dxf>
      <font>
        <color rgb="FFFF0000"/>
      </font>
    </dxf>
    <dxf>
      <font>
        <color theme="0"/>
      </font>
    </dxf>
    <dxf>
      <fill>
        <patternFill>
          <bgColor theme="9" tint="0.59996337778862885"/>
        </patternFill>
      </fill>
    </dxf>
    <dxf>
      <fill>
        <patternFill>
          <bgColor theme="0"/>
        </patternFill>
      </fill>
    </dxf>
    <dxf>
      <fill>
        <patternFill>
          <bgColor theme="5" tint="0.79998168889431442"/>
        </patternFill>
      </fill>
    </dxf>
    <dxf>
      <font>
        <color rgb="FF00B050"/>
      </font>
    </dxf>
    <dxf>
      <font>
        <color theme="0" tint="-0.499984740745262"/>
      </font>
    </dxf>
    <dxf>
      <font>
        <color rgb="FFFF0000"/>
      </font>
    </dxf>
    <dxf>
      <font>
        <color theme="0"/>
      </font>
    </dxf>
    <dxf>
      <fill>
        <patternFill>
          <bgColor theme="9" tint="0.59996337778862885"/>
        </patternFill>
      </fill>
    </dxf>
    <dxf>
      <fill>
        <patternFill>
          <bgColor theme="0"/>
        </patternFill>
      </fill>
    </dxf>
    <dxf>
      <fill>
        <patternFill>
          <bgColor theme="5" tint="0.79998168889431442"/>
        </patternFill>
      </fill>
    </dxf>
    <dxf>
      <font>
        <color rgb="FF00B050"/>
      </font>
    </dxf>
    <dxf>
      <font>
        <color theme="0" tint="-0.499984740745262"/>
      </font>
    </dxf>
    <dxf>
      <font>
        <color rgb="FFFF0000"/>
      </font>
    </dxf>
    <dxf>
      <font>
        <color theme="0"/>
      </font>
    </dxf>
    <dxf>
      <fill>
        <patternFill>
          <bgColor theme="9" tint="0.59996337778862885"/>
        </patternFill>
      </fill>
    </dxf>
    <dxf>
      <fill>
        <patternFill>
          <bgColor theme="0"/>
        </patternFill>
      </fill>
    </dxf>
    <dxf>
      <fill>
        <patternFill>
          <bgColor theme="5" tint="0.79998168889431442"/>
        </patternFill>
      </fill>
    </dxf>
    <dxf>
      <font>
        <color rgb="FF00B050"/>
      </font>
    </dxf>
    <dxf>
      <font>
        <color theme="0" tint="-0.499984740745262"/>
      </font>
    </dxf>
    <dxf>
      <font>
        <color rgb="FFFF0000"/>
      </font>
    </dxf>
    <dxf>
      <font>
        <color theme="0"/>
      </font>
    </dxf>
    <dxf>
      <fill>
        <patternFill>
          <bgColor theme="9" tint="0.59996337778862885"/>
        </patternFill>
      </fill>
    </dxf>
    <dxf>
      <fill>
        <patternFill>
          <bgColor theme="0"/>
        </patternFill>
      </fill>
    </dxf>
    <dxf>
      <fill>
        <patternFill>
          <bgColor theme="5" tint="0.79998168889431442"/>
        </patternFill>
      </fill>
    </dxf>
    <dxf>
      <font>
        <color rgb="FF00B050"/>
      </font>
    </dxf>
    <dxf>
      <font>
        <color theme="0" tint="-0.499984740745262"/>
      </font>
    </dxf>
    <dxf>
      <font>
        <color rgb="FFFF0000"/>
      </font>
    </dxf>
    <dxf>
      <font>
        <color theme="0"/>
      </font>
    </dxf>
    <dxf>
      <fill>
        <patternFill>
          <bgColor theme="9" tint="0.79998168889431442"/>
        </patternFill>
      </fill>
    </dxf>
    <dxf>
      <fill>
        <patternFill>
          <bgColor theme="5" tint="0.79998168889431442"/>
        </patternFill>
      </fill>
    </dxf>
    <dxf>
      <fill>
        <patternFill>
          <bgColor theme="9" tint="0.79998168889431442"/>
        </patternFill>
      </fill>
    </dxf>
    <dxf>
      <fill>
        <patternFill>
          <bgColor theme="5" tint="0.79998168889431442"/>
        </patternFill>
      </fill>
    </dxf>
    <dxf>
      <font>
        <color rgb="FFFF0000"/>
      </font>
    </dxf>
    <dxf>
      <font>
        <color theme="0" tint="-0.499984740745262"/>
      </font>
    </dxf>
    <dxf>
      <font>
        <color rgb="FF00B050"/>
      </font>
    </dxf>
    <dxf>
      <font>
        <color rgb="FFFF0000"/>
      </font>
    </dxf>
    <dxf>
      <font>
        <color theme="0" tint="-0.499984740745262"/>
      </font>
    </dxf>
    <dxf>
      <font>
        <color rgb="FF00B050"/>
      </font>
    </dxf>
  </dxfs>
  <tableStyles count="0" defaultTableStyle="TableStyleMedium2" defaultPivotStyle="PivotStyleLight16"/>
  <colors>
    <mruColors>
      <color rgb="FF00B050"/>
      <color rgb="FFF4B084"/>
      <color rgb="FFF19861"/>
      <color rgb="FFC6E0B4"/>
      <color rgb="FF8E0000"/>
      <color rgb="FF4CEF3F"/>
      <color rgb="FF00E266"/>
      <color rgb="FFF09156"/>
      <color rgb="FFFFCA21"/>
      <color rgb="FFFDEFE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spPr>
            <a:solidFill>
              <a:schemeClr val="bg1">
                <a:lumMod val="95000"/>
              </a:schemeClr>
            </a:solidFill>
            <a:ln w="12700">
              <a:noFill/>
            </a:ln>
            <a:effectLst/>
          </c:spPr>
          <c:invertIfNegative val="0"/>
          <c:dPt>
            <c:idx val="0"/>
            <c:invertIfNegative val="0"/>
            <c:bubble3D val="0"/>
            <c:spPr>
              <a:solidFill>
                <a:schemeClr val="bg1">
                  <a:lumMod val="95000"/>
                </a:schemeClr>
              </a:solidFill>
              <a:ln w="12700">
                <a:solidFill>
                  <a:srgbClr val="7030A0"/>
                </a:solidFill>
              </a:ln>
              <a:effectLst/>
            </c:spPr>
            <c:extLst>
              <c:ext xmlns:c16="http://schemas.microsoft.com/office/drawing/2014/chart" uri="{C3380CC4-5D6E-409C-BE32-E72D297353CC}">
                <c16:uniqueId val="{00000009-61B1-41F8-A406-3007BFF319B1}"/>
              </c:ext>
            </c:extLst>
          </c:dPt>
          <c:dPt>
            <c:idx val="1"/>
            <c:invertIfNegative val="0"/>
            <c:bubble3D val="0"/>
            <c:spPr>
              <a:solidFill>
                <a:schemeClr val="bg1">
                  <a:lumMod val="95000"/>
                </a:schemeClr>
              </a:solidFill>
              <a:ln w="12700">
                <a:solidFill>
                  <a:srgbClr val="00B050"/>
                </a:solidFill>
              </a:ln>
              <a:effectLst/>
            </c:spPr>
            <c:extLst>
              <c:ext xmlns:c16="http://schemas.microsoft.com/office/drawing/2014/chart" uri="{C3380CC4-5D6E-409C-BE32-E72D297353CC}">
                <c16:uniqueId val="{00000008-61B1-41F8-A406-3007BFF319B1}"/>
              </c:ext>
            </c:extLst>
          </c:dPt>
          <c:dPt>
            <c:idx val="2"/>
            <c:invertIfNegative val="0"/>
            <c:bubble3D val="0"/>
            <c:spPr>
              <a:solidFill>
                <a:schemeClr val="bg1">
                  <a:lumMod val="95000"/>
                </a:schemeClr>
              </a:solidFill>
              <a:ln w="12700">
                <a:solidFill>
                  <a:schemeClr val="accent2">
                    <a:lumMod val="75000"/>
                  </a:schemeClr>
                </a:solidFill>
              </a:ln>
              <a:effectLst/>
            </c:spPr>
            <c:extLst>
              <c:ext xmlns:c16="http://schemas.microsoft.com/office/drawing/2014/chart" uri="{C3380CC4-5D6E-409C-BE32-E72D297353CC}">
                <c16:uniqueId val="{00000005-64EA-41D9-8F50-C9627CE6E83D}"/>
              </c:ext>
            </c:extLst>
          </c:dPt>
          <c:dPt>
            <c:idx val="3"/>
            <c:invertIfNegative val="0"/>
            <c:bubble3D val="0"/>
            <c:spPr>
              <a:solidFill>
                <a:schemeClr val="bg1">
                  <a:lumMod val="95000"/>
                </a:schemeClr>
              </a:solidFill>
              <a:ln w="12700">
                <a:solidFill>
                  <a:schemeClr val="tx1"/>
                </a:solidFill>
              </a:ln>
              <a:effectLst/>
            </c:spPr>
            <c:extLst>
              <c:ext xmlns:c16="http://schemas.microsoft.com/office/drawing/2014/chart" uri="{C3380CC4-5D6E-409C-BE32-E72D297353CC}">
                <c16:uniqueId val="{0000000A-61B1-41F8-A406-3007BFF319B1}"/>
              </c:ext>
            </c:extLst>
          </c:dPt>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Trebuchet MS" panose="020B0603020202020204" pitchFamily="34" charset="0"/>
                    <a:ea typeface="+mn-ea"/>
                    <a:cs typeface="+mn-cs"/>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(Übersicht!$B$16,Übersicht!$B$18:$B$19,Übersicht!$B$20)</c:f>
              <c:strCache>
                <c:ptCount val="4"/>
                <c:pt idx="0">
                  <c:v>Ersparnis oder Schulden:</c:v>
                </c:pt>
                <c:pt idx="1">
                  <c:v>Einnahmen</c:v>
                </c:pt>
                <c:pt idx="2">
                  <c:v>Ausgaben</c:v>
                </c:pt>
                <c:pt idx="3">
                  <c:v>Saldo</c:v>
                </c:pt>
              </c:strCache>
            </c:strRef>
          </c:cat>
          <c:val>
            <c:numRef>
              <c:f>(Übersicht!$C$16,Übersicht!$C$18:$C$19,Übersicht!$C$20)</c:f>
              <c:numCache>
                <c:formatCode>_(* #,##0.00_);_(* \(#,##0.00\);_(* "-"??_);_(@_)</c:formatCode>
                <c:ptCount val="4"/>
                <c:pt idx="1">
                  <c:v>0</c:v>
                </c:pt>
                <c:pt idx="2">
                  <c:v>0</c:v>
                </c:pt>
                <c:pt idx="3">
                  <c:v>0</c:v>
                </c:pt>
              </c:numCache>
            </c:numRef>
          </c:val>
          <c:extLst>
            <c:ext xmlns:c16="http://schemas.microsoft.com/office/drawing/2014/chart" uri="{C3380CC4-5D6E-409C-BE32-E72D297353CC}">
              <c16:uniqueId val="{00000005-61B1-41F8-A406-3007BFF319B1}"/>
            </c:ext>
          </c:extLst>
        </c:ser>
        <c:dLbls>
          <c:showLegendKey val="0"/>
          <c:showVal val="0"/>
          <c:showCatName val="0"/>
          <c:showSerName val="0"/>
          <c:showPercent val="0"/>
          <c:showBubbleSize val="0"/>
        </c:dLbls>
        <c:gapWidth val="96"/>
        <c:axId val="196608704"/>
        <c:axId val="196610144"/>
        <c:extLst/>
      </c:barChart>
      <c:catAx>
        <c:axId val="196608704"/>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Trebuchet MS" panose="020B0603020202020204" pitchFamily="34" charset="0"/>
                <a:ea typeface="+mn-ea"/>
                <a:cs typeface="+mn-cs"/>
              </a:defRPr>
            </a:pPr>
            <a:endParaRPr lang="de-DE"/>
          </a:p>
        </c:txPr>
        <c:crossAx val="196610144"/>
        <c:crosses val="autoZero"/>
        <c:auto val="1"/>
        <c:lblAlgn val="ctr"/>
        <c:lblOffset val="100"/>
        <c:noMultiLvlLbl val="0"/>
      </c:catAx>
      <c:valAx>
        <c:axId val="196610144"/>
        <c:scaling>
          <c:orientation val="minMax"/>
        </c:scaling>
        <c:delete val="1"/>
        <c:axPos val="t"/>
        <c:numFmt formatCode="_(* #,##0.00_);_(* \(#,##0.00\);_(* &quot;-&quot;??_);_(@_)" sourceLinked="1"/>
        <c:majorTickMark val="out"/>
        <c:minorTickMark val="none"/>
        <c:tickLblPos val="nextTo"/>
        <c:crossAx val="196608704"/>
        <c:crosses val="autoZero"/>
        <c:crossBetween val="between"/>
      </c:valAx>
      <c:spPr>
        <a:noFill/>
        <a:ln w="25400">
          <a:noFill/>
        </a:ln>
        <a:effectLst/>
      </c:spPr>
    </c:plotArea>
    <c:plotVisOnly val="1"/>
    <c:dispBlanksAs val="gap"/>
    <c:showDLblsOverMax val="0"/>
  </c:chart>
  <c:spPr>
    <a:solidFill>
      <a:schemeClr val="bg1"/>
    </a:solidFill>
    <a:ln w="9525" cap="flat" cmpd="sng" algn="ctr">
      <a:noFill/>
      <a:round/>
    </a:ln>
    <a:effectLst/>
  </c:spPr>
  <c:txPr>
    <a:bodyPr/>
    <a:lstStyle/>
    <a:p>
      <a:pPr>
        <a:defRPr sz="1050">
          <a:latin typeface="Trebuchet MS" panose="020B0603020202020204" pitchFamily="34" charset="0"/>
        </a:defRPr>
      </a:pPr>
      <a:endParaRPr lang="de-DE"/>
    </a:p>
  </c:txPr>
  <c:printSettings>
    <c:headerFooter/>
    <c:pageMargins b="0.78740157499999996" l="0.7" r="0.7" t="0.78740157499999996" header="0.3" footer="0.3"/>
    <c:pageSetup paperSize="9" orientation="landscape"/>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3"/>
          <c:order val="3"/>
          <c:spPr>
            <a:solidFill>
              <a:schemeClr val="accent4"/>
            </a:solidFill>
            <a:ln>
              <a:noFill/>
            </a:ln>
            <a:effectLst/>
          </c:spPr>
          <c:invertIfNegative val="0"/>
          <c:dPt>
            <c:idx val="0"/>
            <c:invertIfNegative val="0"/>
            <c:bubble3D val="0"/>
            <c:spPr>
              <a:solidFill>
                <a:srgbClr val="00B050"/>
              </a:solidFill>
              <a:ln>
                <a:noFill/>
              </a:ln>
              <a:effectLst/>
            </c:spPr>
            <c:extLst>
              <c:ext xmlns:c16="http://schemas.microsoft.com/office/drawing/2014/chart" uri="{C3380CC4-5D6E-409C-BE32-E72D297353CC}">
                <c16:uniqueId val="{00000001-ED14-443C-8BE8-A78B93440D7A}"/>
              </c:ext>
            </c:extLst>
          </c:dPt>
          <c:dPt>
            <c:idx val="1"/>
            <c:invertIfNegative val="0"/>
            <c:bubble3D val="0"/>
            <c:spPr>
              <a:solidFill>
                <a:schemeClr val="accent2">
                  <a:lumMod val="60000"/>
                  <a:lumOff val="40000"/>
                </a:schemeClr>
              </a:solidFill>
              <a:ln>
                <a:noFill/>
              </a:ln>
              <a:effectLst/>
            </c:spPr>
            <c:extLst>
              <c:ext xmlns:c16="http://schemas.microsoft.com/office/drawing/2014/chart" uri="{C3380CC4-5D6E-409C-BE32-E72D297353CC}">
                <c16:uniqueId val="{00000003-ED14-443C-8BE8-A78B93440D7A}"/>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Jul!$D$63:$D$64</c:f>
              <c:strCache>
                <c:ptCount val="2"/>
                <c:pt idx="0">
                  <c:v>EINNAHMEN</c:v>
                </c:pt>
                <c:pt idx="1">
                  <c:v>AUSGABEN</c:v>
                </c:pt>
              </c:strCache>
            </c:strRef>
          </c:cat>
          <c:val>
            <c:numRef>
              <c:f>Jul!$H$63:$H$64</c:f>
              <c:numCache>
                <c:formatCode>_(* #,##0.00_);_(* \(#,##0.00\);_(* "-"??_);_(@_)</c:formatCode>
                <c:ptCount val="2"/>
                <c:pt idx="0">
                  <c:v>0</c:v>
                </c:pt>
                <c:pt idx="1">
                  <c:v>0</c:v>
                </c:pt>
              </c:numCache>
            </c:numRef>
          </c:val>
          <c:extLst>
            <c:ext xmlns:c16="http://schemas.microsoft.com/office/drawing/2014/chart" uri="{C3380CC4-5D6E-409C-BE32-E72D297353CC}">
              <c16:uniqueId val="{00000004-ED14-443C-8BE8-A78B93440D7A}"/>
            </c:ext>
          </c:extLst>
        </c:ser>
        <c:dLbls>
          <c:showLegendKey val="0"/>
          <c:showVal val="0"/>
          <c:showCatName val="0"/>
          <c:showSerName val="0"/>
          <c:showPercent val="0"/>
          <c:showBubbleSize val="0"/>
        </c:dLbls>
        <c:gapWidth val="96"/>
        <c:axId val="196608704"/>
        <c:axId val="196610144"/>
        <c:extLst>
          <c:ext xmlns:c15="http://schemas.microsoft.com/office/drawing/2012/chart" uri="{02D57815-91ED-43cb-92C2-25804820EDAC}">
            <c15:filteredBarSeries>
              <c15:ser>
                <c:idx val="0"/>
                <c:order val="0"/>
                <c:spPr>
                  <a:solidFill>
                    <a:schemeClr val="accent1"/>
                  </a:solidFill>
                  <a:ln>
                    <a:noFill/>
                  </a:ln>
                  <a:effectLst/>
                </c:spPr>
                <c:invertIfNegative val="0"/>
                <c:cat>
                  <c:strRef>
                    <c:extLst>
                      <c:ext uri="{02D57815-91ED-43cb-92C2-25804820EDAC}">
                        <c15:formulaRef>
                          <c15:sqref>Jul!$D$63:$D$64</c15:sqref>
                        </c15:formulaRef>
                      </c:ext>
                    </c:extLst>
                    <c:strCache>
                      <c:ptCount val="2"/>
                      <c:pt idx="0">
                        <c:v>EINNAHMEN</c:v>
                      </c:pt>
                      <c:pt idx="1">
                        <c:v>AUSGABEN</c:v>
                      </c:pt>
                    </c:strCache>
                  </c:strRef>
                </c:cat>
                <c:val>
                  <c:numRef>
                    <c:extLst>
                      <c:ext uri="{02D57815-91ED-43cb-92C2-25804820EDAC}">
                        <c15:formulaRef>
                          <c15:sqref>Jul!$E$63:$E$64</c15:sqref>
                        </c15:formulaRef>
                      </c:ext>
                    </c:extLst>
                    <c:numCache>
                      <c:formatCode>General</c:formatCode>
                      <c:ptCount val="2"/>
                    </c:numCache>
                  </c:numRef>
                </c:val>
                <c:extLst>
                  <c:ext xmlns:c16="http://schemas.microsoft.com/office/drawing/2014/chart" uri="{C3380CC4-5D6E-409C-BE32-E72D297353CC}">
                    <c16:uniqueId val="{00000005-ED14-443C-8BE8-A78B93440D7A}"/>
                  </c:ext>
                </c:extLst>
              </c15:ser>
            </c15:filteredBarSeries>
            <c15:filteredBarSeries>
              <c15:ser>
                <c:idx val="1"/>
                <c:order val="1"/>
                <c:spPr>
                  <a:solidFill>
                    <a:schemeClr val="accent2"/>
                  </a:solidFill>
                  <a:ln>
                    <a:noFill/>
                  </a:ln>
                  <a:effectLst/>
                </c:spPr>
                <c:invertIfNegative val="0"/>
                <c:cat>
                  <c:strRef>
                    <c:extLst xmlns:c15="http://schemas.microsoft.com/office/drawing/2012/chart">
                      <c:ext xmlns:c15="http://schemas.microsoft.com/office/drawing/2012/chart" uri="{02D57815-91ED-43cb-92C2-25804820EDAC}">
                        <c15:formulaRef>
                          <c15:sqref>Jul!$D$63:$D$64</c15:sqref>
                        </c15:formulaRef>
                      </c:ext>
                    </c:extLst>
                    <c:strCache>
                      <c:ptCount val="2"/>
                      <c:pt idx="0">
                        <c:v>EINNAHMEN</c:v>
                      </c:pt>
                      <c:pt idx="1">
                        <c:v>AUSGABEN</c:v>
                      </c:pt>
                    </c:strCache>
                  </c:strRef>
                </c:cat>
                <c:val>
                  <c:numRef>
                    <c:extLst xmlns:c15="http://schemas.microsoft.com/office/drawing/2012/chart">
                      <c:ext xmlns:c15="http://schemas.microsoft.com/office/drawing/2012/chart" uri="{02D57815-91ED-43cb-92C2-25804820EDAC}">
                        <c15:formulaRef>
                          <c15:sqref>Jul!$F$63:$F$64</c15:sqref>
                        </c15:formulaRef>
                      </c:ext>
                    </c:extLst>
                    <c:numCache>
                      <c:formatCode>General</c:formatCode>
                      <c:ptCount val="2"/>
                    </c:numCache>
                  </c:numRef>
                </c:val>
                <c:extLst xmlns:c15="http://schemas.microsoft.com/office/drawing/2012/chart">
                  <c:ext xmlns:c16="http://schemas.microsoft.com/office/drawing/2014/chart" uri="{C3380CC4-5D6E-409C-BE32-E72D297353CC}">
                    <c16:uniqueId val="{00000006-ED14-443C-8BE8-A78B93440D7A}"/>
                  </c:ext>
                </c:extLst>
              </c15:ser>
            </c15:filteredBarSeries>
            <c15:filteredBarSeries>
              <c15:ser>
                <c:idx val="2"/>
                <c:order val="2"/>
                <c:spPr>
                  <a:solidFill>
                    <a:schemeClr val="accent3"/>
                  </a:solidFill>
                  <a:ln>
                    <a:noFill/>
                  </a:ln>
                  <a:effectLst/>
                </c:spPr>
                <c:invertIfNegative val="0"/>
                <c:cat>
                  <c:strRef>
                    <c:extLst xmlns:c15="http://schemas.microsoft.com/office/drawing/2012/chart">
                      <c:ext xmlns:c15="http://schemas.microsoft.com/office/drawing/2012/chart" uri="{02D57815-91ED-43cb-92C2-25804820EDAC}">
                        <c15:formulaRef>
                          <c15:sqref>Jul!$D$63:$D$64</c15:sqref>
                        </c15:formulaRef>
                      </c:ext>
                    </c:extLst>
                    <c:strCache>
                      <c:ptCount val="2"/>
                      <c:pt idx="0">
                        <c:v>EINNAHMEN</c:v>
                      </c:pt>
                      <c:pt idx="1">
                        <c:v>AUSGABEN</c:v>
                      </c:pt>
                    </c:strCache>
                  </c:strRef>
                </c:cat>
                <c:val>
                  <c:numRef>
                    <c:extLst xmlns:c15="http://schemas.microsoft.com/office/drawing/2012/chart">
                      <c:ext xmlns:c15="http://schemas.microsoft.com/office/drawing/2012/chart" uri="{02D57815-91ED-43cb-92C2-25804820EDAC}">
                        <c15:formulaRef>
                          <c15:sqref>Jul!$G$63:$G$64</c15:sqref>
                        </c15:formulaRef>
                      </c:ext>
                    </c:extLst>
                    <c:numCache>
                      <c:formatCode>General</c:formatCode>
                      <c:ptCount val="2"/>
                    </c:numCache>
                  </c:numRef>
                </c:val>
                <c:extLst xmlns:c15="http://schemas.microsoft.com/office/drawing/2012/chart">
                  <c:ext xmlns:c16="http://schemas.microsoft.com/office/drawing/2014/chart" uri="{C3380CC4-5D6E-409C-BE32-E72D297353CC}">
                    <c16:uniqueId val="{00000007-ED14-443C-8BE8-A78B93440D7A}"/>
                  </c:ext>
                </c:extLst>
              </c15:ser>
            </c15:filteredBarSeries>
          </c:ext>
        </c:extLst>
      </c:barChart>
      <c:catAx>
        <c:axId val="196608704"/>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96610144"/>
        <c:crosses val="autoZero"/>
        <c:auto val="1"/>
        <c:lblAlgn val="ctr"/>
        <c:lblOffset val="100"/>
        <c:noMultiLvlLbl val="0"/>
      </c:catAx>
      <c:valAx>
        <c:axId val="196610144"/>
        <c:scaling>
          <c:orientation val="minMax"/>
          <c:min val="0"/>
        </c:scaling>
        <c:delete val="1"/>
        <c:axPos val="t"/>
        <c:numFmt formatCode="_(* #,##0.00_);_(* \(#,##0.00\);_(* &quot;-&quot;??_);_(@_)" sourceLinked="1"/>
        <c:majorTickMark val="none"/>
        <c:minorTickMark val="none"/>
        <c:tickLblPos val="nextTo"/>
        <c:crossAx val="19660870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de-DE"/>
    </a:p>
  </c:txPr>
  <c:printSettings>
    <c:headerFooter/>
    <c:pageMargins b="0.78740157499999996" l="0.7" r="0.7" t="0.78740157499999996" header="0.3" footer="0.3"/>
    <c:pageSetup paperSize="9" orientation="landscape"/>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3"/>
          <c:order val="3"/>
          <c:spPr>
            <a:solidFill>
              <a:schemeClr val="accent4"/>
            </a:solidFill>
            <a:ln>
              <a:noFill/>
            </a:ln>
            <a:effectLst/>
          </c:spPr>
          <c:invertIfNegative val="0"/>
          <c:dPt>
            <c:idx val="0"/>
            <c:invertIfNegative val="0"/>
            <c:bubble3D val="0"/>
            <c:spPr>
              <a:solidFill>
                <a:srgbClr val="00B050"/>
              </a:solidFill>
              <a:ln>
                <a:noFill/>
              </a:ln>
              <a:effectLst/>
            </c:spPr>
            <c:extLst>
              <c:ext xmlns:c16="http://schemas.microsoft.com/office/drawing/2014/chart" uri="{C3380CC4-5D6E-409C-BE32-E72D297353CC}">
                <c16:uniqueId val="{00000001-F5D8-462D-BB36-47E68E568A1F}"/>
              </c:ext>
            </c:extLst>
          </c:dPt>
          <c:dPt>
            <c:idx val="1"/>
            <c:invertIfNegative val="0"/>
            <c:bubble3D val="0"/>
            <c:spPr>
              <a:solidFill>
                <a:schemeClr val="accent2">
                  <a:lumMod val="60000"/>
                  <a:lumOff val="40000"/>
                </a:schemeClr>
              </a:solidFill>
              <a:ln>
                <a:noFill/>
              </a:ln>
              <a:effectLst/>
            </c:spPr>
            <c:extLst>
              <c:ext xmlns:c16="http://schemas.microsoft.com/office/drawing/2014/chart" uri="{C3380CC4-5D6E-409C-BE32-E72D297353CC}">
                <c16:uniqueId val="{00000003-F5D8-462D-BB36-47E68E568A1F}"/>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Aug!$D$63:$D$64</c:f>
              <c:strCache>
                <c:ptCount val="2"/>
                <c:pt idx="0">
                  <c:v>EINNAHMEN</c:v>
                </c:pt>
                <c:pt idx="1">
                  <c:v>AUSGABEN</c:v>
                </c:pt>
              </c:strCache>
            </c:strRef>
          </c:cat>
          <c:val>
            <c:numRef>
              <c:f>Aug!$H$63:$H$64</c:f>
              <c:numCache>
                <c:formatCode>_(* #,##0.00_);_(* \(#,##0.00\);_(* "-"??_);_(@_)</c:formatCode>
                <c:ptCount val="2"/>
                <c:pt idx="0">
                  <c:v>0</c:v>
                </c:pt>
                <c:pt idx="1">
                  <c:v>0</c:v>
                </c:pt>
              </c:numCache>
            </c:numRef>
          </c:val>
          <c:extLst>
            <c:ext xmlns:c16="http://schemas.microsoft.com/office/drawing/2014/chart" uri="{C3380CC4-5D6E-409C-BE32-E72D297353CC}">
              <c16:uniqueId val="{00000004-F5D8-462D-BB36-47E68E568A1F}"/>
            </c:ext>
          </c:extLst>
        </c:ser>
        <c:dLbls>
          <c:showLegendKey val="0"/>
          <c:showVal val="0"/>
          <c:showCatName val="0"/>
          <c:showSerName val="0"/>
          <c:showPercent val="0"/>
          <c:showBubbleSize val="0"/>
        </c:dLbls>
        <c:gapWidth val="96"/>
        <c:axId val="196608704"/>
        <c:axId val="196610144"/>
        <c:extLst>
          <c:ext xmlns:c15="http://schemas.microsoft.com/office/drawing/2012/chart" uri="{02D57815-91ED-43cb-92C2-25804820EDAC}">
            <c15:filteredBarSeries>
              <c15:ser>
                <c:idx val="0"/>
                <c:order val="0"/>
                <c:spPr>
                  <a:solidFill>
                    <a:schemeClr val="accent1"/>
                  </a:solidFill>
                  <a:ln>
                    <a:noFill/>
                  </a:ln>
                  <a:effectLst/>
                </c:spPr>
                <c:invertIfNegative val="0"/>
                <c:cat>
                  <c:strRef>
                    <c:extLst>
                      <c:ext uri="{02D57815-91ED-43cb-92C2-25804820EDAC}">
                        <c15:formulaRef>
                          <c15:sqref>Aug!$D$63:$D$64</c15:sqref>
                        </c15:formulaRef>
                      </c:ext>
                    </c:extLst>
                    <c:strCache>
                      <c:ptCount val="2"/>
                      <c:pt idx="0">
                        <c:v>EINNAHMEN</c:v>
                      </c:pt>
                      <c:pt idx="1">
                        <c:v>AUSGABEN</c:v>
                      </c:pt>
                    </c:strCache>
                  </c:strRef>
                </c:cat>
                <c:val>
                  <c:numRef>
                    <c:extLst>
                      <c:ext uri="{02D57815-91ED-43cb-92C2-25804820EDAC}">
                        <c15:formulaRef>
                          <c15:sqref>Aug!$E$63:$E$64</c15:sqref>
                        </c15:formulaRef>
                      </c:ext>
                    </c:extLst>
                    <c:numCache>
                      <c:formatCode>General</c:formatCode>
                      <c:ptCount val="2"/>
                    </c:numCache>
                  </c:numRef>
                </c:val>
                <c:extLst>
                  <c:ext xmlns:c16="http://schemas.microsoft.com/office/drawing/2014/chart" uri="{C3380CC4-5D6E-409C-BE32-E72D297353CC}">
                    <c16:uniqueId val="{00000005-F5D8-462D-BB36-47E68E568A1F}"/>
                  </c:ext>
                </c:extLst>
              </c15:ser>
            </c15:filteredBarSeries>
            <c15:filteredBarSeries>
              <c15:ser>
                <c:idx val="1"/>
                <c:order val="1"/>
                <c:spPr>
                  <a:solidFill>
                    <a:schemeClr val="accent2"/>
                  </a:solidFill>
                  <a:ln>
                    <a:noFill/>
                  </a:ln>
                  <a:effectLst/>
                </c:spPr>
                <c:invertIfNegative val="0"/>
                <c:cat>
                  <c:strRef>
                    <c:extLst xmlns:c15="http://schemas.microsoft.com/office/drawing/2012/chart">
                      <c:ext xmlns:c15="http://schemas.microsoft.com/office/drawing/2012/chart" uri="{02D57815-91ED-43cb-92C2-25804820EDAC}">
                        <c15:formulaRef>
                          <c15:sqref>Aug!$D$63:$D$64</c15:sqref>
                        </c15:formulaRef>
                      </c:ext>
                    </c:extLst>
                    <c:strCache>
                      <c:ptCount val="2"/>
                      <c:pt idx="0">
                        <c:v>EINNAHMEN</c:v>
                      </c:pt>
                      <c:pt idx="1">
                        <c:v>AUSGABEN</c:v>
                      </c:pt>
                    </c:strCache>
                  </c:strRef>
                </c:cat>
                <c:val>
                  <c:numRef>
                    <c:extLst xmlns:c15="http://schemas.microsoft.com/office/drawing/2012/chart">
                      <c:ext xmlns:c15="http://schemas.microsoft.com/office/drawing/2012/chart" uri="{02D57815-91ED-43cb-92C2-25804820EDAC}">
                        <c15:formulaRef>
                          <c15:sqref>Aug!$F$63:$F$64</c15:sqref>
                        </c15:formulaRef>
                      </c:ext>
                    </c:extLst>
                    <c:numCache>
                      <c:formatCode>General</c:formatCode>
                      <c:ptCount val="2"/>
                    </c:numCache>
                  </c:numRef>
                </c:val>
                <c:extLst xmlns:c15="http://schemas.microsoft.com/office/drawing/2012/chart">
                  <c:ext xmlns:c16="http://schemas.microsoft.com/office/drawing/2014/chart" uri="{C3380CC4-5D6E-409C-BE32-E72D297353CC}">
                    <c16:uniqueId val="{00000006-F5D8-462D-BB36-47E68E568A1F}"/>
                  </c:ext>
                </c:extLst>
              </c15:ser>
            </c15:filteredBarSeries>
            <c15:filteredBarSeries>
              <c15:ser>
                <c:idx val="2"/>
                <c:order val="2"/>
                <c:spPr>
                  <a:solidFill>
                    <a:schemeClr val="accent3"/>
                  </a:solidFill>
                  <a:ln>
                    <a:noFill/>
                  </a:ln>
                  <a:effectLst/>
                </c:spPr>
                <c:invertIfNegative val="0"/>
                <c:cat>
                  <c:strRef>
                    <c:extLst xmlns:c15="http://schemas.microsoft.com/office/drawing/2012/chart">
                      <c:ext xmlns:c15="http://schemas.microsoft.com/office/drawing/2012/chart" uri="{02D57815-91ED-43cb-92C2-25804820EDAC}">
                        <c15:formulaRef>
                          <c15:sqref>Aug!$D$63:$D$64</c15:sqref>
                        </c15:formulaRef>
                      </c:ext>
                    </c:extLst>
                    <c:strCache>
                      <c:ptCount val="2"/>
                      <c:pt idx="0">
                        <c:v>EINNAHMEN</c:v>
                      </c:pt>
                      <c:pt idx="1">
                        <c:v>AUSGABEN</c:v>
                      </c:pt>
                    </c:strCache>
                  </c:strRef>
                </c:cat>
                <c:val>
                  <c:numRef>
                    <c:extLst xmlns:c15="http://schemas.microsoft.com/office/drawing/2012/chart">
                      <c:ext xmlns:c15="http://schemas.microsoft.com/office/drawing/2012/chart" uri="{02D57815-91ED-43cb-92C2-25804820EDAC}">
                        <c15:formulaRef>
                          <c15:sqref>Aug!$G$63:$G$64</c15:sqref>
                        </c15:formulaRef>
                      </c:ext>
                    </c:extLst>
                    <c:numCache>
                      <c:formatCode>General</c:formatCode>
                      <c:ptCount val="2"/>
                    </c:numCache>
                  </c:numRef>
                </c:val>
                <c:extLst xmlns:c15="http://schemas.microsoft.com/office/drawing/2012/chart">
                  <c:ext xmlns:c16="http://schemas.microsoft.com/office/drawing/2014/chart" uri="{C3380CC4-5D6E-409C-BE32-E72D297353CC}">
                    <c16:uniqueId val="{00000007-F5D8-462D-BB36-47E68E568A1F}"/>
                  </c:ext>
                </c:extLst>
              </c15:ser>
            </c15:filteredBarSeries>
          </c:ext>
        </c:extLst>
      </c:barChart>
      <c:catAx>
        <c:axId val="196608704"/>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96610144"/>
        <c:crosses val="autoZero"/>
        <c:auto val="1"/>
        <c:lblAlgn val="ctr"/>
        <c:lblOffset val="100"/>
        <c:noMultiLvlLbl val="0"/>
      </c:catAx>
      <c:valAx>
        <c:axId val="196610144"/>
        <c:scaling>
          <c:orientation val="minMax"/>
          <c:min val="0"/>
        </c:scaling>
        <c:delete val="1"/>
        <c:axPos val="t"/>
        <c:numFmt formatCode="_(* #,##0.00_);_(* \(#,##0.00\);_(* &quot;-&quot;??_);_(@_)" sourceLinked="1"/>
        <c:majorTickMark val="none"/>
        <c:minorTickMark val="none"/>
        <c:tickLblPos val="nextTo"/>
        <c:crossAx val="19660870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de-DE"/>
    </a:p>
  </c:txPr>
  <c:printSettings>
    <c:headerFooter/>
    <c:pageMargins b="0.78740157499999996" l="0.7" r="0.7" t="0.78740157499999996" header="0.3" footer="0.3"/>
    <c:pageSetup paperSize="9" orientation="landscape"/>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3"/>
          <c:order val="3"/>
          <c:spPr>
            <a:solidFill>
              <a:schemeClr val="accent4"/>
            </a:solidFill>
            <a:ln>
              <a:noFill/>
            </a:ln>
            <a:effectLst/>
          </c:spPr>
          <c:invertIfNegative val="0"/>
          <c:dPt>
            <c:idx val="0"/>
            <c:invertIfNegative val="0"/>
            <c:bubble3D val="0"/>
            <c:spPr>
              <a:solidFill>
                <a:srgbClr val="00B050"/>
              </a:solidFill>
              <a:ln>
                <a:noFill/>
              </a:ln>
              <a:effectLst/>
            </c:spPr>
            <c:extLst>
              <c:ext xmlns:c16="http://schemas.microsoft.com/office/drawing/2014/chart" uri="{C3380CC4-5D6E-409C-BE32-E72D297353CC}">
                <c16:uniqueId val="{00000001-5F96-4EF9-A7F8-C4392DED9848}"/>
              </c:ext>
            </c:extLst>
          </c:dPt>
          <c:dPt>
            <c:idx val="1"/>
            <c:invertIfNegative val="0"/>
            <c:bubble3D val="0"/>
            <c:spPr>
              <a:solidFill>
                <a:schemeClr val="accent2">
                  <a:lumMod val="60000"/>
                  <a:lumOff val="40000"/>
                </a:schemeClr>
              </a:solidFill>
              <a:ln>
                <a:noFill/>
              </a:ln>
              <a:effectLst/>
            </c:spPr>
            <c:extLst>
              <c:ext xmlns:c16="http://schemas.microsoft.com/office/drawing/2014/chart" uri="{C3380CC4-5D6E-409C-BE32-E72D297353CC}">
                <c16:uniqueId val="{00000003-5F96-4EF9-A7F8-C4392DED9848}"/>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Sept!$D$63:$D$64</c:f>
              <c:strCache>
                <c:ptCount val="2"/>
                <c:pt idx="0">
                  <c:v>EINNAHMEN</c:v>
                </c:pt>
                <c:pt idx="1">
                  <c:v>AUSGABEN</c:v>
                </c:pt>
              </c:strCache>
            </c:strRef>
          </c:cat>
          <c:val>
            <c:numRef>
              <c:f>Sept!$H$63:$H$64</c:f>
              <c:numCache>
                <c:formatCode>_(* #,##0.00_);_(* \(#,##0.00\);_(* "-"??_);_(@_)</c:formatCode>
                <c:ptCount val="2"/>
                <c:pt idx="0">
                  <c:v>0</c:v>
                </c:pt>
                <c:pt idx="1">
                  <c:v>0</c:v>
                </c:pt>
              </c:numCache>
            </c:numRef>
          </c:val>
          <c:extLst>
            <c:ext xmlns:c16="http://schemas.microsoft.com/office/drawing/2014/chart" uri="{C3380CC4-5D6E-409C-BE32-E72D297353CC}">
              <c16:uniqueId val="{00000004-5F96-4EF9-A7F8-C4392DED9848}"/>
            </c:ext>
          </c:extLst>
        </c:ser>
        <c:dLbls>
          <c:showLegendKey val="0"/>
          <c:showVal val="0"/>
          <c:showCatName val="0"/>
          <c:showSerName val="0"/>
          <c:showPercent val="0"/>
          <c:showBubbleSize val="0"/>
        </c:dLbls>
        <c:gapWidth val="96"/>
        <c:axId val="196608704"/>
        <c:axId val="196610144"/>
        <c:extLst>
          <c:ext xmlns:c15="http://schemas.microsoft.com/office/drawing/2012/chart" uri="{02D57815-91ED-43cb-92C2-25804820EDAC}">
            <c15:filteredBarSeries>
              <c15:ser>
                <c:idx val="0"/>
                <c:order val="0"/>
                <c:spPr>
                  <a:solidFill>
                    <a:schemeClr val="accent1"/>
                  </a:solidFill>
                  <a:ln>
                    <a:noFill/>
                  </a:ln>
                  <a:effectLst/>
                </c:spPr>
                <c:invertIfNegative val="0"/>
                <c:cat>
                  <c:strRef>
                    <c:extLst>
                      <c:ext uri="{02D57815-91ED-43cb-92C2-25804820EDAC}">
                        <c15:formulaRef>
                          <c15:sqref>Sept!$D$63:$D$64</c15:sqref>
                        </c15:formulaRef>
                      </c:ext>
                    </c:extLst>
                    <c:strCache>
                      <c:ptCount val="2"/>
                      <c:pt idx="0">
                        <c:v>EINNAHMEN</c:v>
                      </c:pt>
                      <c:pt idx="1">
                        <c:v>AUSGABEN</c:v>
                      </c:pt>
                    </c:strCache>
                  </c:strRef>
                </c:cat>
                <c:val>
                  <c:numRef>
                    <c:extLst>
                      <c:ext uri="{02D57815-91ED-43cb-92C2-25804820EDAC}">
                        <c15:formulaRef>
                          <c15:sqref>Sept!$E$63:$E$64</c15:sqref>
                        </c15:formulaRef>
                      </c:ext>
                    </c:extLst>
                    <c:numCache>
                      <c:formatCode>General</c:formatCode>
                      <c:ptCount val="2"/>
                    </c:numCache>
                  </c:numRef>
                </c:val>
                <c:extLst>
                  <c:ext xmlns:c16="http://schemas.microsoft.com/office/drawing/2014/chart" uri="{C3380CC4-5D6E-409C-BE32-E72D297353CC}">
                    <c16:uniqueId val="{00000005-5F96-4EF9-A7F8-C4392DED9848}"/>
                  </c:ext>
                </c:extLst>
              </c15:ser>
            </c15:filteredBarSeries>
            <c15:filteredBarSeries>
              <c15:ser>
                <c:idx val="1"/>
                <c:order val="1"/>
                <c:spPr>
                  <a:solidFill>
                    <a:schemeClr val="accent2"/>
                  </a:solidFill>
                  <a:ln>
                    <a:noFill/>
                  </a:ln>
                  <a:effectLst/>
                </c:spPr>
                <c:invertIfNegative val="0"/>
                <c:cat>
                  <c:strRef>
                    <c:extLst xmlns:c15="http://schemas.microsoft.com/office/drawing/2012/chart">
                      <c:ext xmlns:c15="http://schemas.microsoft.com/office/drawing/2012/chart" uri="{02D57815-91ED-43cb-92C2-25804820EDAC}">
                        <c15:formulaRef>
                          <c15:sqref>Sept!$D$63:$D$64</c15:sqref>
                        </c15:formulaRef>
                      </c:ext>
                    </c:extLst>
                    <c:strCache>
                      <c:ptCount val="2"/>
                      <c:pt idx="0">
                        <c:v>EINNAHMEN</c:v>
                      </c:pt>
                      <c:pt idx="1">
                        <c:v>AUSGABEN</c:v>
                      </c:pt>
                    </c:strCache>
                  </c:strRef>
                </c:cat>
                <c:val>
                  <c:numRef>
                    <c:extLst xmlns:c15="http://schemas.microsoft.com/office/drawing/2012/chart">
                      <c:ext xmlns:c15="http://schemas.microsoft.com/office/drawing/2012/chart" uri="{02D57815-91ED-43cb-92C2-25804820EDAC}">
                        <c15:formulaRef>
                          <c15:sqref>Sept!$F$63:$F$64</c15:sqref>
                        </c15:formulaRef>
                      </c:ext>
                    </c:extLst>
                    <c:numCache>
                      <c:formatCode>General</c:formatCode>
                      <c:ptCount val="2"/>
                    </c:numCache>
                  </c:numRef>
                </c:val>
                <c:extLst xmlns:c15="http://schemas.microsoft.com/office/drawing/2012/chart">
                  <c:ext xmlns:c16="http://schemas.microsoft.com/office/drawing/2014/chart" uri="{C3380CC4-5D6E-409C-BE32-E72D297353CC}">
                    <c16:uniqueId val="{00000006-5F96-4EF9-A7F8-C4392DED9848}"/>
                  </c:ext>
                </c:extLst>
              </c15:ser>
            </c15:filteredBarSeries>
            <c15:filteredBarSeries>
              <c15:ser>
                <c:idx val="2"/>
                <c:order val="2"/>
                <c:spPr>
                  <a:solidFill>
                    <a:schemeClr val="accent3"/>
                  </a:solidFill>
                  <a:ln>
                    <a:noFill/>
                  </a:ln>
                  <a:effectLst/>
                </c:spPr>
                <c:invertIfNegative val="0"/>
                <c:cat>
                  <c:strRef>
                    <c:extLst xmlns:c15="http://schemas.microsoft.com/office/drawing/2012/chart">
                      <c:ext xmlns:c15="http://schemas.microsoft.com/office/drawing/2012/chart" uri="{02D57815-91ED-43cb-92C2-25804820EDAC}">
                        <c15:formulaRef>
                          <c15:sqref>Sept!$D$63:$D$64</c15:sqref>
                        </c15:formulaRef>
                      </c:ext>
                    </c:extLst>
                    <c:strCache>
                      <c:ptCount val="2"/>
                      <c:pt idx="0">
                        <c:v>EINNAHMEN</c:v>
                      </c:pt>
                      <c:pt idx="1">
                        <c:v>AUSGABEN</c:v>
                      </c:pt>
                    </c:strCache>
                  </c:strRef>
                </c:cat>
                <c:val>
                  <c:numRef>
                    <c:extLst xmlns:c15="http://schemas.microsoft.com/office/drawing/2012/chart">
                      <c:ext xmlns:c15="http://schemas.microsoft.com/office/drawing/2012/chart" uri="{02D57815-91ED-43cb-92C2-25804820EDAC}">
                        <c15:formulaRef>
                          <c15:sqref>Sept!$G$63:$G$64</c15:sqref>
                        </c15:formulaRef>
                      </c:ext>
                    </c:extLst>
                    <c:numCache>
                      <c:formatCode>General</c:formatCode>
                      <c:ptCount val="2"/>
                    </c:numCache>
                  </c:numRef>
                </c:val>
                <c:extLst xmlns:c15="http://schemas.microsoft.com/office/drawing/2012/chart">
                  <c:ext xmlns:c16="http://schemas.microsoft.com/office/drawing/2014/chart" uri="{C3380CC4-5D6E-409C-BE32-E72D297353CC}">
                    <c16:uniqueId val="{00000007-5F96-4EF9-A7F8-C4392DED9848}"/>
                  </c:ext>
                </c:extLst>
              </c15:ser>
            </c15:filteredBarSeries>
          </c:ext>
        </c:extLst>
      </c:barChart>
      <c:catAx>
        <c:axId val="196608704"/>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96610144"/>
        <c:crosses val="autoZero"/>
        <c:auto val="1"/>
        <c:lblAlgn val="ctr"/>
        <c:lblOffset val="100"/>
        <c:noMultiLvlLbl val="0"/>
      </c:catAx>
      <c:valAx>
        <c:axId val="196610144"/>
        <c:scaling>
          <c:orientation val="minMax"/>
          <c:min val="0"/>
        </c:scaling>
        <c:delete val="1"/>
        <c:axPos val="t"/>
        <c:numFmt formatCode="_(* #,##0.00_);_(* \(#,##0.00\);_(* &quot;-&quot;??_);_(@_)" sourceLinked="1"/>
        <c:majorTickMark val="none"/>
        <c:minorTickMark val="none"/>
        <c:tickLblPos val="nextTo"/>
        <c:crossAx val="19660870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de-DE"/>
    </a:p>
  </c:txPr>
  <c:printSettings>
    <c:headerFooter/>
    <c:pageMargins b="0.78740157499999996" l="0.7" r="0.7" t="0.78740157499999996" header="0.3" footer="0.3"/>
    <c:pageSetup paperSize="9" orientation="landscape"/>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3"/>
          <c:order val="3"/>
          <c:spPr>
            <a:solidFill>
              <a:schemeClr val="accent4"/>
            </a:solidFill>
            <a:ln>
              <a:noFill/>
            </a:ln>
            <a:effectLst/>
          </c:spPr>
          <c:invertIfNegative val="0"/>
          <c:dPt>
            <c:idx val="0"/>
            <c:invertIfNegative val="0"/>
            <c:bubble3D val="0"/>
            <c:spPr>
              <a:solidFill>
                <a:srgbClr val="00B050"/>
              </a:solidFill>
              <a:ln>
                <a:noFill/>
              </a:ln>
              <a:effectLst/>
            </c:spPr>
            <c:extLst>
              <c:ext xmlns:c16="http://schemas.microsoft.com/office/drawing/2014/chart" uri="{C3380CC4-5D6E-409C-BE32-E72D297353CC}">
                <c16:uniqueId val="{00000001-05D9-4F1C-95AC-4F35C6FAC61E}"/>
              </c:ext>
            </c:extLst>
          </c:dPt>
          <c:dPt>
            <c:idx val="1"/>
            <c:invertIfNegative val="0"/>
            <c:bubble3D val="0"/>
            <c:spPr>
              <a:solidFill>
                <a:schemeClr val="accent2">
                  <a:lumMod val="60000"/>
                  <a:lumOff val="40000"/>
                </a:schemeClr>
              </a:solidFill>
              <a:ln>
                <a:noFill/>
              </a:ln>
              <a:effectLst/>
            </c:spPr>
            <c:extLst>
              <c:ext xmlns:c16="http://schemas.microsoft.com/office/drawing/2014/chart" uri="{C3380CC4-5D6E-409C-BE32-E72D297353CC}">
                <c16:uniqueId val="{00000003-05D9-4F1C-95AC-4F35C6FAC61E}"/>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Okt!$D$63:$D$64</c:f>
              <c:strCache>
                <c:ptCount val="2"/>
                <c:pt idx="0">
                  <c:v>EINNAHMEN</c:v>
                </c:pt>
                <c:pt idx="1">
                  <c:v>AUSGABEN</c:v>
                </c:pt>
              </c:strCache>
            </c:strRef>
          </c:cat>
          <c:val>
            <c:numRef>
              <c:f>Okt!$H$63:$H$64</c:f>
              <c:numCache>
                <c:formatCode>_(* #,##0.00_);_(* \(#,##0.00\);_(* "-"??_);_(@_)</c:formatCode>
                <c:ptCount val="2"/>
                <c:pt idx="0">
                  <c:v>0</c:v>
                </c:pt>
                <c:pt idx="1">
                  <c:v>0</c:v>
                </c:pt>
              </c:numCache>
            </c:numRef>
          </c:val>
          <c:extLst>
            <c:ext xmlns:c16="http://schemas.microsoft.com/office/drawing/2014/chart" uri="{C3380CC4-5D6E-409C-BE32-E72D297353CC}">
              <c16:uniqueId val="{00000004-05D9-4F1C-95AC-4F35C6FAC61E}"/>
            </c:ext>
          </c:extLst>
        </c:ser>
        <c:dLbls>
          <c:showLegendKey val="0"/>
          <c:showVal val="0"/>
          <c:showCatName val="0"/>
          <c:showSerName val="0"/>
          <c:showPercent val="0"/>
          <c:showBubbleSize val="0"/>
        </c:dLbls>
        <c:gapWidth val="96"/>
        <c:axId val="196608704"/>
        <c:axId val="196610144"/>
        <c:extLst>
          <c:ext xmlns:c15="http://schemas.microsoft.com/office/drawing/2012/chart" uri="{02D57815-91ED-43cb-92C2-25804820EDAC}">
            <c15:filteredBarSeries>
              <c15:ser>
                <c:idx val="0"/>
                <c:order val="0"/>
                <c:spPr>
                  <a:solidFill>
                    <a:schemeClr val="accent1"/>
                  </a:solidFill>
                  <a:ln>
                    <a:noFill/>
                  </a:ln>
                  <a:effectLst/>
                </c:spPr>
                <c:invertIfNegative val="0"/>
                <c:cat>
                  <c:strRef>
                    <c:extLst>
                      <c:ext uri="{02D57815-91ED-43cb-92C2-25804820EDAC}">
                        <c15:formulaRef>
                          <c15:sqref>Okt!$D$63:$D$64</c15:sqref>
                        </c15:formulaRef>
                      </c:ext>
                    </c:extLst>
                    <c:strCache>
                      <c:ptCount val="2"/>
                      <c:pt idx="0">
                        <c:v>EINNAHMEN</c:v>
                      </c:pt>
                      <c:pt idx="1">
                        <c:v>AUSGABEN</c:v>
                      </c:pt>
                    </c:strCache>
                  </c:strRef>
                </c:cat>
                <c:val>
                  <c:numRef>
                    <c:extLst>
                      <c:ext uri="{02D57815-91ED-43cb-92C2-25804820EDAC}">
                        <c15:formulaRef>
                          <c15:sqref>Okt!$E$63:$E$64</c15:sqref>
                        </c15:formulaRef>
                      </c:ext>
                    </c:extLst>
                    <c:numCache>
                      <c:formatCode>General</c:formatCode>
                      <c:ptCount val="2"/>
                    </c:numCache>
                  </c:numRef>
                </c:val>
                <c:extLst>
                  <c:ext xmlns:c16="http://schemas.microsoft.com/office/drawing/2014/chart" uri="{C3380CC4-5D6E-409C-BE32-E72D297353CC}">
                    <c16:uniqueId val="{00000005-05D9-4F1C-95AC-4F35C6FAC61E}"/>
                  </c:ext>
                </c:extLst>
              </c15:ser>
            </c15:filteredBarSeries>
            <c15:filteredBarSeries>
              <c15:ser>
                <c:idx val="1"/>
                <c:order val="1"/>
                <c:spPr>
                  <a:solidFill>
                    <a:schemeClr val="accent2"/>
                  </a:solidFill>
                  <a:ln>
                    <a:noFill/>
                  </a:ln>
                  <a:effectLst/>
                </c:spPr>
                <c:invertIfNegative val="0"/>
                <c:cat>
                  <c:strRef>
                    <c:extLst xmlns:c15="http://schemas.microsoft.com/office/drawing/2012/chart">
                      <c:ext xmlns:c15="http://schemas.microsoft.com/office/drawing/2012/chart" uri="{02D57815-91ED-43cb-92C2-25804820EDAC}">
                        <c15:formulaRef>
                          <c15:sqref>Okt!$D$63:$D$64</c15:sqref>
                        </c15:formulaRef>
                      </c:ext>
                    </c:extLst>
                    <c:strCache>
                      <c:ptCount val="2"/>
                      <c:pt idx="0">
                        <c:v>EINNAHMEN</c:v>
                      </c:pt>
                      <c:pt idx="1">
                        <c:v>AUSGABEN</c:v>
                      </c:pt>
                    </c:strCache>
                  </c:strRef>
                </c:cat>
                <c:val>
                  <c:numRef>
                    <c:extLst xmlns:c15="http://schemas.microsoft.com/office/drawing/2012/chart">
                      <c:ext xmlns:c15="http://schemas.microsoft.com/office/drawing/2012/chart" uri="{02D57815-91ED-43cb-92C2-25804820EDAC}">
                        <c15:formulaRef>
                          <c15:sqref>Okt!$F$63:$F$64</c15:sqref>
                        </c15:formulaRef>
                      </c:ext>
                    </c:extLst>
                    <c:numCache>
                      <c:formatCode>General</c:formatCode>
                      <c:ptCount val="2"/>
                    </c:numCache>
                  </c:numRef>
                </c:val>
                <c:extLst xmlns:c15="http://schemas.microsoft.com/office/drawing/2012/chart">
                  <c:ext xmlns:c16="http://schemas.microsoft.com/office/drawing/2014/chart" uri="{C3380CC4-5D6E-409C-BE32-E72D297353CC}">
                    <c16:uniqueId val="{00000006-05D9-4F1C-95AC-4F35C6FAC61E}"/>
                  </c:ext>
                </c:extLst>
              </c15:ser>
            </c15:filteredBarSeries>
            <c15:filteredBarSeries>
              <c15:ser>
                <c:idx val="2"/>
                <c:order val="2"/>
                <c:spPr>
                  <a:solidFill>
                    <a:schemeClr val="accent3"/>
                  </a:solidFill>
                  <a:ln>
                    <a:noFill/>
                  </a:ln>
                  <a:effectLst/>
                </c:spPr>
                <c:invertIfNegative val="0"/>
                <c:cat>
                  <c:strRef>
                    <c:extLst xmlns:c15="http://schemas.microsoft.com/office/drawing/2012/chart">
                      <c:ext xmlns:c15="http://schemas.microsoft.com/office/drawing/2012/chart" uri="{02D57815-91ED-43cb-92C2-25804820EDAC}">
                        <c15:formulaRef>
                          <c15:sqref>Okt!$D$63:$D$64</c15:sqref>
                        </c15:formulaRef>
                      </c:ext>
                    </c:extLst>
                    <c:strCache>
                      <c:ptCount val="2"/>
                      <c:pt idx="0">
                        <c:v>EINNAHMEN</c:v>
                      </c:pt>
                      <c:pt idx="1">
                        <c:v>AUSGABEN</c:v>
                      </c:pt>
                    </c:strCache>
                  </c:strRef>
                </c:cat>
                <c:val>
                  <c:numRef>
                    <c:extLst xmlns:c15="http://schemas.microsoft.com/office/drawing/2012/chart">
                      <c:ext xmlns:c15="http://schemas.microsoft.com/office/drawing/2012/chart" uri="{02D57815-91ED-43cb-92C2-25804820EDAC}">
                        <c15:formulaRef>
                          <c15:sqref>Okt!$G$63:$G$64</c15:sqref>
                        </c15:formulaRef>
                      </c:ext>
                    </c:extLst>
                    <c:numCache>
                      <c:formatCode>General</c:formatCode>
                      <c:ptCount val="2"/>
                    </c:numCache>
                  </c:numRef>
                </c:val>
                <c:extLst xmlns:c15="http://schemas.microsoft.com/office/drawing/2012/chart">
                  <c:ext xmlns:c16="http://schemas.microsoft.com/office/drawing/2014/chart" uri="{C3380CC4-5D6E-409C-BE32-E72D297353CC}">
                    <c16:uniqueId val="{00000007-05D9-4F1C-95AC-4F35C6FAC61E}"/>
                  </c:ext>
                </c:extLst>
              </c15:ser>
            </c15:filteredBarSeries>
          </c:ext>
        </c:extLst>
      </c:barChart>
      <c:catAx>
        <c:axId val="196608704"/>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96610144"/>
        <c:crosses val="autoZero"/>
        <c:auto val="1"/>
        <c:lblAlgn val="ctr"/>
        <c:lblOffset val="100"/>
        <c:noMultiLvlLbl val="0"/>
      </c:catAx>
      <c:valAx>
        <c:axId val="196610144"/>
        <c:scaling>
          <c:orientation val="minMax"/>
          <c:min val="0"/>
        </c:scaling>
        <c:delete val="1"/>
        <c:axPos val="t"/>
        <c:numFmt formatCode="_(* #,##0.00_);_(* \(#,##0.00\);_(* &quot;-&quot;??_);_(@_)" sourceLinked="1"/>
        <c:majorTickMark val="none"/>
        <c:minorTickMark val="none"/>
        <c:tickLblPos val="nextTo"/>
        <c:crossAx val="19660870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de-DE"/>
    </a:p>
  </c:txPr>
  <c:printSettings>
    <c:headerFooter/>
    <c:pageMargins b="0.78740157499999996" l="0.7" r="0.7" t="0.78740157499999996" header="0.3" footer="0.3"/>
    <c:pageSetup paperSize="9" orientation="landscape"/>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3"/>
          <c:order val="3"/>
          <c:spPr>
            <a:solidFill>
              <a:schemeClr val="accent4"/>
            </a:solidFill>
            <a:ln>
              <a:noFill/>
            </a:ln>
            <a:effectLst/>
          </c:spPr>
          <c:invertIfNegative val="0"/>
          <c:dPt>
            <c:idx val="0"/>
            <c:invertIfNegative val="0"/>
            <c:bubble3D val="0"/>
            <c:spPr>
              <a:solidFill>
                <a:srgbClr val="00B050"/>
              </a:solidFill>
              <a:ln>
                <a:noFill/>
              </a:ln>
              <a:effectLst/>
            </c:spPr>
            <c:extLst>
              <c:ext xmlns:c16="http://schemas.microsoft.com/office/drawing/2014/chart" uri="{C3380CC4-5D6E-409C-BE32-E72D297353CC}">
                <c16:uniqueId val="{00000001-610E-493B-ADD6-1D16E5F98946}"/>
              </c:ext>
            </c:extLst>
          </c:dPt>
          <c:dPt>
            <c:idx val="1"/>
            <c:invertIfNegative val="0"/>
            <c:bubble3D val="0"/>
            <c:spPr>
              <a:solidFill>
                <a:schemeClr val="accent2">
                  <a:lumMod val="60000"/>
                  <a:lumOff val="40000"/>
                </a:schemeClr>
              </a:solidFill>
              <a:ln>
                <a:noFill/>
              </a:ln>
              <a:effectLst/>
            </c:spPr>
            <c:extLst>
              <c:ext xmlns:c16="http://schemas.microsoft.com/office/drawing/2014/chart" uri="{C3380CC4-5D6E-409C-BE32-E72D297353CC}">
                <c16:uniqueId val="{00000003-610E-493B-ADD6-1D16E5F98946}"/>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Nov!$D$63:$D$64</c:f>
              <c:strCache>
                <c:ptCount val="2"/>
                <c:pt idx="0">
                  <c:v>EINNAHMEN</c:v>
                </c:pt>
                <c:pt idx="1">
                  <c:v>AUSGABEN</c:v>
                </c:pt>
              </c:strCache>
            </c:strRef>
          </c:cat>
          <c:val>
            <c:numRef>
              <c:f>Nov!$H$63:$H$64</c:f>
              <c:numCache>
                <c:formatCode>_(* #,##0.00_);_(* \(#,##0.00\);_(* "-"??_);_(@_)</c:formatCode>
                <c:ptCount val="2"/>
                <c:pt idx="0">
                  <c:v>0</c:v>
                </c:pt>
                <c:pt idx="1">
                  <c:v>0</c:v>
                </c:pt>
              </c:numCache>
            </c:numRef>
          </c:val>
          <c:extLst>
            <c:ext xmlns:c16="http://schemas.microsoft.com/office/drawing/2014/chart" uri="{C3380CC4-5D6E-409C-BE32-E72D297353CC}">
              <c16:uniqueId val="{00000004-610E-493B-ADD6-1D16E5F98946}"/>
            </c:ext>
          </c:extLst>
        </c:ser>
        <c:dLbls>
          <c:showLegendKey val="0"/>
          <c:showVal val="0"/>
          <c:showCatName val="0"/>
          <c:showSerName val="0"/>
          <c:showPercent val="0"/>
          <c:showBubbleSize val="0"/>
        </c:dLbls>
        <c:gapWidth val="96"/>
        <c:axId val="196608704"/>
        <c:axId val="196610144"/>
        <c:extLst>
          <c:ext xmlns:c15="http://schemas.microsoft.com/office/drawing/2012/chart" uri="{02D57815-91ED-43cb-92C2-25804820EDAC}">
            <c15:filteredBarSeries>
              <c15:ser>
                <c:idx val="0"/>
                <c:order val="0"/>
                <c:spPr>
                  <a:solidFill>
                    <a:schemeClr val="accent1"/>
                  </a:solidFill>
                  <a:ln>
                    <a:noFill/>
                  </a:ln>
                  <a:effectLst/>
                </c:spPr>
                <c:invertIfNegative val="0"/>
                <c:cat>
                  <c:strRef>
                    <c:extLst>
                      <c:ext uri="{02D57815-91ED-43cb-92C2-25804820EDAC}">
                        <c15:formulaRef>
                          <c15:sqref>Nov!$D$63:$D$64</c15:sqref>
                        </c15:formulaRef>
                      </c:ext>
                    </c:extLst>
                    <c:strCache>
                      <c:ptCount val="2"/>
                      <c:pt idx="0">
                        <c:v>EINNAHMEN</c:v>
                      </c:pt>
                      <c:pt idx="1">
                        <c:v>AUSGABEN</c:v>
                      </c:pt>
                    </c:strCache>
                  </c:strRef>
                </c:cat>
                <c:val>
                  <c:numRef>
                    <c:extLst>
                      <c:ext uri="{02D57815-91ED-43cb-92C2-25804820EDAC}">
                        <c15:formulaRef>
                          <c15:sqref>Nov!$E$63:$E$64</c15:sqref>
                        </c15:formulaRef>
                      </c:ext>
                    </c:extLst>
                    <c:numCache>
                      <c:formatCode>General</c:formatCode>
                      <c:ptCount val="2"/>
                    </c:numCache>
                  </c:numRef>
                </c:val>
                <c:extLst>
                  <c:ext xmlns:c16="http://schemas.microsoft.com/office/drawing/2014/chart" uri="{C3380CC4-5D6E-409C-BE32-E72D297353CC}">
                    <c16:uniqueId val="{00000005-610E-493B-ADD6-1D16E5F98946}"/>
                  </c:ext>
                </c:extLst>
              </c15:ser>
            </c15:filteredBarSeries>
            <c15:filteredBarSeries>
              <c15:ser>
                <c:idx val="1"/>
                <c:order val="1"/>
                <c:spPr>
                  <a:solidFill>
                    <a:schemeClr val="accent2"/>
                  </a:solidFill>
                  <a:ln>
                    <a:noFill/>
                  </a:ln>
                  <a:effectLst/>
                </c:spPr>
                <c:invertIfNegative val="0"/>
                <c:cat>
                  <c:strRef>
                    <c:extLst xmlns:c15="http://schemas.microsoft.com/office/drawing/2012/chart">
                      <c:ext xmlns:c15="http://schemas.microsoft.com/office/drawing/2012/chart" uri="{02D57815-91ED-43cb-92C2-25804820EDAC}">
                        <c15:formulaRef>
                          <c15:sqref>Nov!$D$63:$D$64</c15:sqref>
                        </c15:formulaRef>
                      </c:ext>
                    </c:extLst>
                    <c:strCache>
                      <c:ptCount val="2"/>
                      <c:pt idx="0">
                        <c:v>EINNAHMEN</c:v>
                      </c:pt>
                      <c:pt idx="1">
                        <c:v>AUSGABEN</c:v>
                      </c:pt>
                    </c:strCache>
                  </c:strRef>
                </c:cat>
                <c:val>
                  <c:numRef>
                    <c:extLst xmlns:c15="http://schemas.microsoft.com/office/drawing/2012/chart">
                      <c:ext xmlns:c15="http://schemas.microsoft.com/office/drawing/2012/chart" uri="{02D57815-91ED-43cb-92C2-25804820EDAC}">
                        <c15:formulaRef>
                          <c15:sqref>Nov!$F$63:$F$64</c15:sqref>
                        </c15:formulaRef>
                      </c:ext>
                    </c:extLst>
                    <c:numCache>
                      <c:formatCode>General</c:formatCode>
                      <c:ptCount val="2"/>
                    </c:numCache>
                  </c:numRef>
                </c:val>
                <c:extLst xmlns:c15="http://schemas.microsoft.com/office/drawing/2012/chart">
                  <c:ext xmlns:c16="http://schemas.microsoft.com/office/drawing/2014/chart" uri="{C3380CC4-5D6E-409C-BE32-E72D297353CC}">
                    <c16:uniqueId val="{00000006-610E-493B-ADD6-1D16E5F98946}"/>
                  </c:ext>
                </c:extLst>
              </c15:ser>
            </c15:filteredBarSeries>
            <c15:filteredBarSeries>
              <c15:ser>
                <c:idx val="2"/>
                <c:order val="2"/>
                <c:spPr>
                  <a:solidFill>
                    <a:schemeClr val="accent3"/>
                  </a:solidFill>
                  <a:ln>
                    <a:noFill/>
                  </a:ln>
                  <a:effectLst/>
                </c:spPr>
                <c:invertIfNegative val="0"/>
                <c:cat>
                  <c:strRef>
                    <c:extLst xmlns:c15="http://schemas.microsoft.com/office/drawing/2012/chart">
                      <c:ext xmlns:c15="http://schemas.microsoft.com/office/drawing/2012/chart" uri="{02D57815-91ED-43cb-92C2-25804820EDAC}">
                        <c15:formulaRef>
                          <c15:sqref>Nov!$D$63:$D$64</c15:sqref>
                        </c15:formulaRef>
                      </c:ext>
                    </c:extLst>
                    <c:strCache>
                      <c:ptCount val="2"/>
                      <c:pt idx="0">
                        <c:v>EINNAHMEN</c:v>
                      </c:pt>
                      <c:pt idx="1">
                        <c:v>AUSGABEN</c:v>
                      </c:pt>
                    </c:strCache>
                  </c:strRef>
                </c:cat>
                <c:val>
                  <c:numRef>
                    <c:extLst xmlns:c15="http://schemas.microsoft.com/office/drawing/2012/chart">
                      <c:ext xmlns:c15="http://schemas.microsoft.com/office/drawing/2012/chart" uri="{02D57815-91ED-43cb-92C2-25804820EDAC}">
                        <c15:formulaRef>
                          <c15:sqref>Nov!$G$63:$G$64</c15:sqref>
                        </c15:formulaRef>
                      </c:ext>
                    </c:extLst>
                    <c:numCache>
                      <c:formatCode>General</c:formatCode>
                      <c:ptCount val="2"/>
                    </c:numCache>
                  </c:numRef>
                </c:val>
                <c:extLst xmlns:c15="http://schemas.microsoft.com/office/drawing/2012/chart">
                  <c:ext xmlns:c16="http://schemas.microsoft.com/office/drawing/2014/chart" uri="{C3380CC4-5D6E-409C-BE32-E72D297353CC}">
                    <c16:uniqueId val="{00000007-610E-493B-ADD6-1D16E5F98946}"/>
                  </c:ext>
                </c:extLst>
              </c15:ser>
            </c15:filteredBarSeries>
          </c:ext>
        </c:extLst>
      </c:barChart>
      <c:catAx>
        <c:axId val="196608704"/>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96610144"/>
        <c:crosses val="autoZero"/>
        <c:auto val="1"/>
        <c:lblAlgn val="ctr"/>
        <c:lblOffset val="100"/>
        <c:noMultiLvlLbl val="0"/>
      </c:catAx>
      <c:valAx>
        <c:axId val="196610144"/>
        <c:scaling>
          <c:orientation val="minMax"/>
          <c:min val="0"/>
        </c:scaling>
        <c:delete val="1"/>
        <c:axPos val="t"/>
        <c:numFmt formatCode="_(* #,##0.00_);_(* \(#,##0.00\);_(* &quot;-&quot;??_);_(@_)" sourceLinked="1"/>
        <c:majorTickMark val="none"/>
        <c:minorTickMark val="none"/>
        <c:tickLblPos val="nextTo"/>
        <c:crossAx val="19660870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de-DE"/>
    </a:p>
  </c:txPr>
  <c:printSettings>
    <c:headerFooter/>
    <c:pageMargins b="0.78740157499999996" l="0.7" r="0.7" t="0.78740157499999996" header="0.3" footer="0.3"/>
    <c:pageSetup paperSize="9" orientation="landscape"/>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3"/>
          <c:order val="3"/>
          <c:spPr>
            <a:solidFill>
              <a:schemeClr val="accent4"/>
            </a:solidFill>
            <a:ln>
              <a:noFill/>
            </a:ln>
            <a:effectLst/>
          </c:spPr>
          <c:invertIfNegative val="0"/>
          <c:dPt>
            <c:idx val="0"/>
            <c:invertIfNegative val="0"/>
            <c:bubble3D val="0"/>
            <c:spPr>
              <a:solidFill>
                <a:srgbClr val="00B050"/>
              </a:solidFill>
              <a:ln>
                <a:noFill/>
              </a:ln>
              <a:effectLst/>
            </c:spPr>
            <c:extLst>
              <c:ext xmlns:c16="http://schemas.microsoft.com/office/drawing/2014/chart" uri="{C3380CC4-5D6E-409C-BE32-E72D297353CC}">
                <c16:uniqueId val="{00000001-E53D-4B69-A46F-B8D0EEB8C4C1}"/>
              </c:ext>
            </c:extLst>
          </c:dPt>
          <c:dPt>
            <c:idx val="1"/>
            <c:invertIfNegative val="0"/>
            <c:bubble3D val="0"/>
            <c:spPr>
              <a:solidFill>
                <a:schemeClr val="accent2">
                  <a:lumMod val="60000"/>
                  <a:lumOff val="40000"/>
                </a:schemeClr>
              </a:solidFill>
              <a:ln>
                <a:noFill/>
              </a:ln>
              <a:effectLst/>
            </c:spPr>
            <c:extLst>
              <c:ext xmlns:c16="http://schemas.microsoft.com/office/drawing/2014/chart" uri="{C3380CC4-5D6E-409C-BE32-E72D297353CC}">
                <c16:uniqueId val="{00000003-E53D-4B69-A46F-B8D0EEB8C4C1}"/>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Dez!$D$63:$D$64</c:f>
              <c:strCache>
                <c:ptCount val="2"/>
                <c:pt idx="0">
                  <c:v>EINNAHMEN</c:v>
                </c:pt>
                <c:pt idx="1">
                  <c:v>AUSGABEN</c:v>
                </c:pt>
              </c:strCache>
            </c:strRef>
          </c:cat>
          <c:val>
            <c:numRef>
              <c:f>Dez!$H$63:$H$64</c:f>
              <c:numCache>
                <c:formatCode>_(* #,##0.00_);_(* \(#,##0.00\);_(* "-"??_);_(@_)</c:formatCode>
                <c:ptCount val="2"/>
                <c:pt idx="0">
                  <c:v>0</c:v>
                </c:pt>
                <c:pt idx="1">
                  <c:v>0</c:v>
                </c:pt>
              </c:numCache>
            </c:numRef>
          </c:val>
          <c:extLst>
            <c:ext xmlns:c16="http://schemas.microsoft.com/office/drawing/2014/chart" uri="{C3380CC4-5D6E-409C-BE32-E72D297353CC}">
              <c16:uniqueId val="{00000004-E53D-4B69-A46F-B8D0EEB8C4C1}"/>
            </c:ext>
          </c:extLst>
        </c:ser>
        <c:dLbls>
          <c:showLegendKey val="0"/>
          <c:showVal val="0"/>
          <c:showCatName val="0"/>
          <c:showSerName val="0"/>
          <c:showPercent val="0"/>
          <c:showBubbleSize val="0"/>
        </c:dLbls>
        <c:gapWidth val="96"/>
        <c:axId val="196608704"/>
        <c:axId val="196610144"/>
        <c:extLst>
          <c:ext xmlns:c15="http://schemas.microsoft.com/office/drawing/2012/chart" uri="{02D57815-91ED-43cb-92C2-25804820EDAC}">
            <c15:filteredBarSeries>
              <c15:ser>
                <c:idx val="0"/>
                <c:order val="0"/>
                <c:spPr>
                  <a:solidFill>
                    <a:schemeClr val="accent1"/>
                  </a:solidFill>
                  <a:ln>
                    <a:noFill/>
                  </a:ln>
                  <a:effectLst/>
                </c:spPr>
                <c:invertIfNegative val="0"/>
                <c:cat>
                  <c:strRef>
                    <c:extLst>
                      <c:ext uri="{02D57815-91ED-43cb-92C2-25804820EDAC}">
                        <c15:formulaRef>
                          <c15:sqref>Dez!$D$63:$D$64</c15:sqref>
                        </c15:formulaRef>
                      </c:ext>
                    </c:extLst>
                    <c:strCache>
                      <c:ptCount val="2"/>
                      <c:pt idx="0">
                        <c:v>EINNAHMEN</c:v>
                      </c:pt>
                      <c:pt idx="1">
                        <c:v>AUSGABEN</c:v>
                      </c:pt>
                    </c:strCache>
                  </c:strRef>
                </c:cat>
                <c:val>
                  <c:numRef>
                    <c:extLst>
                      <c:ext uri="{02D57815-91ED-43cb-92C2-25804820EDAC}">
                        <c15:formulaRef>
                          <c15:sqref>Dez!$E$63:$E$64</c15:sqref>
                        </c15:formulaRef>
                      </c:ext>
                    </c:extLst>
                    <c:numCache>
                      <c:formatCode>General</c:formatCode>
                      <c:ptCount val="2"/>
                    </c:numCache>
                  </c:numRef>
                </c:val>
                <c:extLst>
                  <c:ext xmlns:c16="http://schemas.microsoft.com/office/drawing/2014/chart" uri="{C3380CC4-5D6E-409C-BE32-E72D297353CC}">
                    <c16:uniqueId val="{00000005-E53D-4B69-A46F-B8D0EEB8C4C1}"/>
                  </c:ext>
                </c:extLst>
              </c15:ser>
            </c15:filteredBarSeries>
            <c15:filteredBarSeries>
              <c15:ser>
                <c:idx val="1"/>
                <c:order val="1"/>
                <c:spPr>
                  <a:solidFill>
                    <a:schemeClr val="accent2"/>
                  </a:solidFill>
                  <a:ln>
                    <a:noFill/>
                  </a:ln>
                  <a:effectLst/>
                </c:spPr>
                <c:invertIfNegative val="0"/>
                <c:cat>
                  <c:strRef>
                    <c:extLst xmlns:c15="http://schemas.microsoft.com/office/drawing/2012/chart">
                      <c:ext xmlns:c15="http://schemas.microsoft.com/office/drawing/2012/chart" uri="{02D57815-91ED-43cb-92C2-25804820EDAC}">
                        <c15:formulaRef>
                          <c15:sqref>Dez!$D$63:$D$64</c15:sqref>
                        </c15:formulaRef>
                      </c:ext>
                    </c:extLst>
                    <c:strCache>
                      <c:ptCount val="2"/>
                      <c:pt idx="0">
                        <c:v>EINNAHMEN</c:v>
                      </c:pt>
                      <c:pt idx="1">
                        <c:v>AUSGABEN</c:v>
                      </c:pt>
                    </c:strCache>
                  </c:strRef>
                </c:cat>
                <c:val>
                  <c:numRef>
                    <c:extLst xmlns:c15="http://schemas.microsoft.com/office/drawing/2012/chart">
                      <c:ext xmlns:c15="http://schemas.microsoft.com/office/drawing/2012/chart" uri="{02D57815-91ED-43cb-92C2-25804820EDAC}">
                        <c15:formulaRef>
                          <c15:sqref>Dez!$F$63:$F$64</c15:sqref>
                        </c15:formulaRef>
                      </c:ext>
                    </c:extLst>
                    <c:numCache>
                      <c:formatCode>General</c:formatCode>
                      <c:ptCount val="2"/>
                    </c:numCache>
                  </c:numRef>
                </c:val>
                <c:extLst xmlns:c15="http://schemas.microsoft.com/office/drawing/2012/chart">
                  <c:ext xmlns:c16="http://schemas.microsoft.com/office/drawing/2014/chart" uri="{C3380CC4-5D6E-409C-BE32-E72D297353CC}">
                    <c16:uniqueId val="{00000006-E53D-4B69-A46F-B8D0EEB8C4C1}"/>
                  </c:ext>
                </c:extLst>
              </c15:ser>
            </c15:filteredBarSeries>
            <c15:filteredBarSeries>
              <c15:ser>
                <c:idx val="2"/>
                <c:order val="2"/>
                <c:spPr>
                  <a:solidFill>
                    <a:schemeClr val="accent3"/>
                  </a:solidFill>
                  <a:ln>
                    <a:noFill/>
                  </a:ln>
                  <a:effectLst/>
                </c:spPr>
                <c:invertIfNegative val="0"/>
                <c:cat>
                  <c:strRef>
                    <c:extLst xmlns:c15="http://schemas.microsoft.com/office/drawing/2012/chart">
                      <c:ext xmlns:c15="http://schemas.microsoft.com/office/drawing/2012/chart" uri="{02D57815-91ED-43cb-92C2-25804820EDAC}">
                        <c15:formulaRef>
                          <c15:sqref>Dez!$D$63:$D$64</c15:sqref>
                        </c15:formulaRef>
                      </c:ext>
                    </c:extLst>
                    <c:strCache>
                      <c:ptCount val="2"/>
                      <c:pt idx="0">
                        <c:v>EINNAHMEN</c:v>
                      </c:pt>
                      <c:pt idx="1">
                        <c:v>AUSGABEN</c:v>
                      </c:pt>
                    </c:strCache>
                  </c:strRef>
                </c:cat>
                <c:val>
                  <c:numRef>
                    <c:extLst xmlns:c15="http://schemas.microsoft.com/office/drawing/2012/chart">
                      <c:ext xmlns:c15="http://schemas.microsoft.com/office/drawing/2012/chart" uri="{02D57815-91ED-43cb-92C2-25804820EDAC}">
                        <c15:formulaRef>
                          <c15:sqref>Dez!$G$63:$G$64</c15:sqref>
                        </c15:formulaRef>
                      </c:ext>
                    </c:extLst>
                    <c:numCache>
                      <c:formatCode>General</c:formatCode>
                      <c:ptCount val="2"/>
                    </c:numCache>
                  </c:numRef>
                </c:val>
                <c:extLst xmlns:c15="http://schemas.microsoft.com/office/drawing/2012/chart">
                  <c:ext xmlns:c16="http://schemas.microsoft.com/office/drawing/2014/chart" uri="{C3380CC4-5D6E-409C-BE32-E72D297353CC}">
                    <c16:uniqueId val="{00000007-E53D-4B69-A46F-B8D0EEB8C4C1}"/>
                  </c:ext>
                </c:extLst>
              </c15:ser>
            </c15:filteredBarSeries>
          </c:ext>
        </c:extLst>
      </c:barChart>
      <c:catAx>
        <c:axId val="196608704"/>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96610144"/>
        <c:crosses val="autoZero"/>
        <c:auto val="1"/>
        <c:lblAlgn val="ctr"/>
        <c:lblOffset val="100"/>
        <c:noMultiLvlLbl val="0"/>
      </c:catAx>
      <c:valAx>
        <c:axId val="196610144"/>
        <c:scaling>
          <c:orientation val="minMax"/>
          <c:min val="0"/>
        </c:scaling>
        <c:delete val="1"/>
        <c:axPos val="t"/>
        <c:numFmt formatCode="_(* #,##0.00_);_(* \(#,##0.00\);_(* &quot;-&quot;??_);_(@_)" sourceLinked="1"/>
        <c:majorTickMark val="none"/>
        <c:minorTickMark val="none"/>
        <c:tickLblPos val="nextTo"/>
        <c:crossAx val="19660870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de-DE"/>
    </a:p>
  </c:txPr>
  <c:printSettings>
    <c:headerFooter/>
    <c:pageMargins b="0.78740157499999996" l="0.7" r="0.7" t="0.78740157499999996" header="0.3" footer="0.3"/>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spPr>
            <a:solidFill>
              <a:schemeClr val="bg1">
                <a:lumMod val="95000"/>
              </a:schemeClr>
            </a:solidFill>
            <a:ln>
              <a:solidFill>
                <a:schemeClr val="accent1"/>
              </a:solidFill>
            </a:ln>
            <a:effectLst/>
          </c:spPr>
          <c:invertIfNegative val="0"/>
          <c:dPt>
            <c:idx val="0"/>
            <c:invertIfNegative val="0"/>
            <c:bubble3D val="0"/>
            <c:spPr>
              <a:solidFill>
                <a:schemeClr val="bg1">
                  <a:lumMod val="95000"/>
                </a:schemeClr>
              </a:solidFill>
              <a:ln>
                <a:solidFill>
                  <a:srgbClr val="00B050"/>
                </a:solidFill>
              </a:ln>
              <a:effectLst/>
            </c:spPr>
            <c:extLst>
              <c:ext xmlns:c16="http://schemas.microsoft.com/office/drawing/2014/chart" uri="{C3380CC4-5D6E-409C-BE32-E72D297353CC}">
                <c16:uniqueId val="{00000001-3304-4884-9050-F12525556381}"/>
              </c:ext>
            </c:extLst>
          </c:dPt>
          <c:dPt>
            <c:idx val="1"/>
            <c:invertIfNegative val="0"/>
            <c:bubble3D val="0"/>
            <c:spPr>
              <a:solidFill>
                <a:schemeClr val="bg1">
                  <a:lumMod val="95000"/>
                </a:schemeClr>
              </a:solidFill>
              <a:ln>
                <a:solidFill>
                  <a:srgbClr val="FF0000"/>
                </a:solidFill>
              </a:ln>
              <a:effectLst/>
            </c:spPr>
            <c:extLst>
              <c:ext xmlns:c16="http://schemas.microsoft.com/office/drawing/2014/chart" uri="{C3380CC4-5D6E-409C-BE32-E72D297353CC}">
                <c16:uniqueId val="{00000003-3304-4884-9050-F12525556381}"/>
              </c:ext>
            </c:extLst>
          </c:dPt>
          <c:dPt>
            <c:idx val="2"/>
            <c:invertIfNegative val="0"/>
            <c:bubble3D val="0"/>
            <c:spPr>
              <a:solidFill>
                <a:schemeClr val="bg1">
                  <a:lumMod val="95000"/>
                </a:schemeClr>
              </a:solidFill>
              <a:ln>
                <a:solidFill>
                  <a:schemeClr val="tx1"/>
                </a:solidFill>
              </a:ln>
              <a:effectLst/>
            </c:spPr>
            <c:extLst>
              <c:ext xmlns:c16="http://schemas.microsoft.com/office/drawing/2014/chart" uri="{C3380CC4-5D6E-409C-BE32-E72D297353CC}">
                <c16:uniqueId val="{00000005-3304-4884-9050-F12525556381}"/>
              </c:ext>
            </c:extLst>
          </c:dPt>
          <c:dLbls>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Trebuchet MS" panose="020B0603020202020204" pitchFamily="34" charset="0"/>
                    <a:ea typeface="+mn-ea"/>
                    <a:cs typeface="+mn-cs"/>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Übersicht!$B$33:$B$35</c:f>
              <c:strCache>
                <c:ptCount val="3"/>
                <c:pt idx="0">
                  <c:v>Einnahmen</c:v>
                </c:pt>
                <c:pt idx="1">
                  <c:v>Ausgaben</c:v>
                </c:pt>
                <c:pt idx="2">
                  <c:v>Saldo (Mittelwert)</c:v>
                </c:pt>
              </c:strCache>
            </c:strRef>
          </c:cat>
          <c:val>
            <c:numRef>
              <c:f>Übersicht!$C$33:$C$35</c:f>
              <c:numCache>
                <c:formatCode>_(* #,##0.00_);_(* \(#,##0.00\);_(* "-"??_);_(@_)</c:formatCode>
                <c:ptCount val="3"/>
                <c:pt idx="0">
                  <c:v>0</c:v>
                </c:pt>
                <c:pt idx="1">
                  <c:v>0</c:v>
                </c:pt>
                <c:pt idx="2">
                  <c:v>0</c:v>
                </c:pt>
              </c:numCache>
            </c:numRef>
          </c:val>
          <c:extLst>
            <c:ext xmlns:c16="http://schemas.microsoft.com/office/drawing/2014/chart" uri="{C3380CC4-5D6E-409C-BE32-E72D297353CC}">
              <c16:uniqueId val="{00000008-3304-4884-9050-F12525556381}"/>
            </c:ext>
          </c:extLst>
        </c:ser>
        <c:dLbls>
          <c:showLegendKey val="0"/>
          <c:showVal val="0"/>
          <c:showCatName val="0"/>
          <c:showSerName val="0"/>
          <c:showPercent val="0"/>
          <c:showBubbleSize val="0"/>
        </c:dLbls>
        <c:gapWidth val="96"/>
        <c:axId val="196608704"/>
        <c:axId val="196610144"/>
        <c:extLst/>
      </c:barChart>
      <c:catAx>
        <c:axId val="196608704"/>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Trebuchet MS" panose="020B0603020202020204" pitchFamily="34" charset="0"/>
                <a:ea typeface="+mn-ea"/>
                <a:cs typeface="+mn-cs"/>
              </a:defRPr>
            </a:pPr>
            <a:endParaRPr lang="de-DE"/>
          </a:p>
        </c:txPr>
        <c:crossAx val="196610144"/>
        <c:crosses val="autoZero"/>
        <c:auto val="1"/>
        <c:lblAlgn val="ctr"/>
        <c:lblOffset val="100"/>
        <c:noMultiLvlLbl val="0"/>
      </c:catAx>
      <c:valAx>
        <c:axId val="196610144"/>
        <c:scaling>
          <c:orientation val="minMax"/>
        </c:scaling>
        <c:delete val="1"/>
        <c:axPos val="t"/>
        <c:numFmt formatCode="_(* #,##0.00_);_(* \(#,##0.00\);_(* &quot;-&quot;??_);_(@_)" sourceLinked="1"/>
        <c:majorTickMark val="out"/>
        <c:minorTickMark val="none"/>
        <c:tickLblPos val="nextTo"/>
        <c:crossAx val="19660870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50">
          <a:latin typeface="Trebuchet MS" panose="020B0603020202020204" pitchFamily="34" charset="0"/>
        </a:defRPr>
      </a:pPr>
      <a:endParaRPr lang="de-DE"/>
    </a:p>
  </c:txPr>
  <c:printSettings>
    <c:headerFooter/>
    <c:pageMargins b="0.78740157499999996" l="0.7" r="0.7" t="0.78740157499999996" header="0.3" footer="0.3"/>
    <c:pageSetup paperSize="9" orientation="landscape"/>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3"/>
          <c:order val="3"/>
          <c:spPr>
            <a:solidFill>
              <a:schemeClr val="accent4"/>
            </a:solidFill>
            <a:ln>
              <a:noFill/>
            </a:ln>
            <a:effectLst/>
          </c:spPr>
          <c:invertIfNegative val="0"/>
          <c:dPt>
            <c:idx val="0"/>
            <c:invertIfNegative val="0"/>
            <c:bubble3D val="0"/>
            <c:spPr>
              <a:solidFill>
                <a:srgbClr val="00B050"/>
              </a:solidFill>
              <a:ln>
                <a:noFill/>
              </a:ln>
              <a:effectLst/>
            </c:spPr>
            <c:extLst>
              <c:ext xmlns:c16="http://schemas.microsoft.com/office/drawing/2014/chart" uri="{C3380CC4-5D6E-409C-BE32-E72D297353CC}">
                <c16:uniqueId val="{00000001-CA7C-4F5A-B1AF-B0CEFA858FAA}"/>
              </c:ext>
            </c:extLst>
          </c:dPt>
          <c:dPt>
            <c:idx val="1"/>
            <c:invertIfNegative val="0"/>
            <c:bubble3D val="0"/>
            <c:spPr>
              <a:solidFill>
                <a:schemeClr val="accent2">
                  <a:lumMod val="60000"/>
                  <a:lumOff val="40000"/>
                </a:schemeClr>
              </a:solidFill>
              <a:ln>
                <a:noFill/>
              </a:ln>
              <a:effectLst/>
            </c:spPr>
            <c:extLst>
              <c:ext xmlns:c16="http://schemas.microsoft.com/office/drawing/2014/chart" uri="{C3380CC4-5D6E-409C-BE32-E72D297353CC}">
                <c16:uniqueId val="{00000003-CA7C-4F5A-B1AF-B0CEFA858FAA}"/>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Beispiel!$D$63:$D$64</c:f>
              <c:strCache>
                <c:ptCount val="2"/>
                <c:pt idx="0">
                  <c:v>EINNAHMEN</c:v>
                </c:pt>
                <c:pt idx="1">
                  <c:v>AUSGABEN</c:v>
                </c:pt>
              </c:strCache>
            </c:strRef>
          </c:cat>
          <c:val>
            <c:numRef>
              <c:f>Beispiel!$H$63:$H$64</c:f>
              <c:numCache>
                <c:formatCode>_(* #,##0.00_);_(* \(#,##0.00\);_(* "-"??_);_(@_)</c:formatCode>
                <c:ptCount val="2"/>
                <c:pt idx="0">
                  <c:v>335</c:v>
                </c:pt>
                <c:pt idx="1">
                  <c:v>321.79999999999995</c:v>
                </c:pt>
              </c:numCache>
            </c:numRef>
          </c:val>
          <c:extLst>
            <c:ext xmlns:c16="http://schemas.microsoft.com/office/drawing/2014/chart" uri="{C3380CC4-5D6E-409C-BE32-E72D297353CC}">
              <c16:uniqueId val="{00000004-CA7C-4F5A-B1AF-B0CEFA858FAA}"/>
            </c:ext>
          </c:extLst>
        </c:ser>
        <c:dLbls>
          <c:showLegendKey val="0"/>
          <c:showVal val="0"/>
          <c:showCatName val="0"/>
          <c:showSerName val="0"/>
          <c:showPercent val="0"/>
          <c:showBubbleSize val="0"/>
        </c:dLbls>
        <c:gapWidth val="96"/>
        <c:axId val="196608704"/>
        <c:axId val="196610144"/>
        <c:extLst>
          <c:ext xmlns:c15="http://schemas.microsoft.com/office/drawing/2012/chart" uri="{02D57815-91ED-43cb-92C2-25804820EDAC}">
            <c15:filteredBarSeries>
              <c15:ser>
                <c:idx val="0"/>
                <c:order val="0"/>
                <c:spPr>
                  <a:solidFill>
                    <a:schemeClr val="accent1"/>
                  </a:solidFill>
                  <a:ln>
                    <a:noFill/>
                  </a:ln>
                  <a:effectLst/>
                </c:spPr>
                <c:invertIfNegative val="0"/>
                <c:cat>
                  <c:strRef>
                    <c:extLst>
                      <c:ext uri="{02D57815-91ED-43cb-92C2-25804820EDAC}">
                        <c15:formulaRef>
                          <c15:sqref>Beispiel!$D$63:$D$64</c15:sqref>
                        </c15:formulaRef>
                      </c:ext>
                    </c:extLst>
                    <c:strCache>
                      <c:ptCount val="2"/>
                      <c:pt idx="0">
                        <c:v>EINNAHMEN</c:v>
                      </c:pt>
                      <c:pt idx="1">
                        <c:v>AUSGABEN</c:v>
                      </c:pt>
                    </c:strCache>
                  </c:strRef>
                </c:cat>
                <c:val>
                  <c:numRef>
                    <c:extLst>
                      <c:ext uri="{02D57815-91ED-43cb-92C2-25804820EDAC}">
                        <c15:formulaRef>
                          <c15:sqref>Beispiel!$E$63:$E$64</c15:sqref>
                        </c15:formulaRef>
                      </c:ext>
                    </c:extLst>
                    <c:numCache>
                      <c:formatCode>General</c:formatCode>
                      <c:ptCount val="2"/>
                    </c:numCache>
                  </c:numRef>
                </c:val>
                <c:extLst>
                  <c:ext xmlns:c16="http://schemas.microsoft.com/office/drawing/2014/chart" uri="{C3380CC4-5D6E-409C-BE32-E72D297353CC}">
                    <c16:uniqueId val="{00000005-CA7C-4F5A-B1AF-B0CEFA858FAA}"/>
                  </c:ext>
                </c:extLst>
              </c15:ser>
            </c15:filteredBarSeries>
            <c15:filteredBarSeries>
              <c15:ser>
                <c:idx val="1"/>
                <c:order val="1"/>
                <c:spPr>
                  <a:solidFill>
                    <a:schemeClr val="accent2"/>
                  </a:solidFill>
                  <a:ln>
                    <a:noFill/>
                  </a:ln>
                  <a:effectLst/>
                </c:spPr>
                <c:invertIfNegative val="0"/>
                <c:cat>
                  <c:strRef>
                    <c:extLst xmlns:c15="http://schemas.microsoft.com/office/drawing/2012/chart">
                      <c:ext xmlns:c15="http://schemas.microsoft.com/office/drawing/2012/chart" uri="{02D57815-91ED-43cb-92C2-25804820EDAC}">
                        <c15:formulaRef>
                          <c15:sqref>Beispiel!$D$63:$D$64</c15:sqref>
                        </c15:formulaRef>
                      </c:ext>
                    </c:extLst>
                    <c:strCache>
                      <c:ptCount val="2"/>
                      <c:pt idx="0">
                        <c:v>EINNAHMEN</c:v>
                      </c:pt>
                      <c:pt idx="1">
                        <c:v>AUSGABEN</c:v>
                      </c:pt>
                    </c:strCache>
                  </c:strRef>
                </c:cat>
                <c:val>
                  <c:numRef>
                    <c:extLst xmlns:c15="http://schemas.microsoft.com/office/drawing/2012/chart">
                      <c:ext xmlns:c15="http://schemas.microsoft.com/office/drawing/2012/chart" uri="{02D57815-91ED-43cb-92C2-25804820EDAC}">
                        <c15:formulaRef>
                          <c15:sqref>Beispiel!$F$63:$F$64</c15:sqref>
                        </c15:formulaRef>
                      </c:ext>
                    </c:extLst>
                    <c:numCache>
                      <c:formatCode>General</c:formatCode>
                      <c:ptCount val="2"/>
                    </c:numCache>
                  </c:numRef>
                </c:val>
                <c:extLst xmlns:c15="http://schemas.microsoft.com/office/drawing/2012/chart">
                  <c:ext xmlns:c16="http://schemas.microsoft.com/office/drawing/2014/chart" uri="{C3380CC4-5D6E-409C-BE32-E72D297353CC}">
                    <c16:uniqueId val="{00000006-CA7C-4F5A-B1AF-B0CEFA858FAA}"/>
                  </c:ext>
                </c:extLst>
              </c15:ser>
            </c15:filteredBarSeries>
            <c15:filteredBarSeries>
              <c15:ser>
                <c:idx val="2"/>
                <c:order val="2"/>
                <c:spPr>
                  <a:solidFill>
                    <a:schemeClr val="accent3"/>
                  </a:solidFill>
                  <a:ln>
                    <a:noFill/>
                  </a:ln>
                  <a:effectLst/>
                </c:spPr>
                <c:invertIfNegative val="0"/>
                <c:cat>
                  <c:strRef>
                    <c:extLst xmlns:c15="http://schemas.microsoft.com/office/drawing/2012/chart">
                      <c:ext xmlns:c15="http://schemas.microsoft.com/office/drawing/2012/chart" uri="{02D57815-91ED-43cb-92C2-25804820EDAC}">
                        <c15:formulaRef>
                          <c15:sqref>Beispiel!$D$63:$D$64</c15:sqref>
                        </c15:formulaRef>
                      </c:ext>
                    </c:extLst>
                    <c:strCache>
                      <c:ptCount val="2"/>
                      <c:pt idx="0">
                        <c:v>EINNAHMEN</c:v>
                      </c:pt>
                      <c:pt idx="1">
                        <c:v>AUSGABEN</c:v>
                      </c:pt>
                    </c:strCache>
                  </c:strRef>
                </c:cat>
                <c:val>
                  <c:numRef>
                    <c:extLst xmlns:c15="http://schemas.microsoft.com/office/drawing/2012/chart">
                      <c:ext xmlns:c15="http://schemas.microsoft.com/office/drawing/2012/chart" uri="{02D57815-91ED-43cb-92C2-25804820EDAC}">
                        <c15:formulaRef>
                          <c15:sqref>Beispiel!$G$63:$G$64</c15:sqref>
                        </c15:formulaRef>
                      </c:ext>
                    </c:extLst>
                    <c:numCache>
                      <c:formatCode>General</c:formatCode>
                      <c:ptCount val="2"/>
                    </c:numCache>
                  </c:numRef>
                </c:val>
                <c:extLst xmlns:c15="http://schemas.microsoft.com/office/drawing/2012/chart">
                  <c:ext xmlns:c16="http://schemas.microsoft.com/office/drawing/2014/chart" uri="{C3380CC4-5D6E-409C-BE32-E72D297353CC}">
                    <c16:uniqueId val="{00000007-CA7C-4F5A-B1AF-B0CEFA858FAA}"/>
                  </c:ext>
                </c:extLst>
              </c15:ser>
            </c15:filteredBarSeries>
          </c:ext>
        </c:extLst>
      </c:barChart>
      <c:catAx>
        <c:axId val="196608704"/>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96610144"/>
        <c:crosses val="autoZero"/>
        <c:auto val="1"/>
        <c:lblAlgn val="ctr"/>
        <c:lblOffset val="100"/>
        <c:noMultiLvlLbl val="0"/>
      </c:catAx>
      <c:valAx>
        <c:axId val="196610144"/>
        <c:scaling>
          <c:orientation val="minMax"/>
          <c:min val="0"/>
        </c:scaling>
        <c:delete val="1"/>
        <c:axPos val="t"/>
        <c:numFmt formatCode="_(* #,##0.00_);_(* \(#,##0.00\);_(* &quot;-&quot;??_);_(@_)" sourceLinked="1"/>
        <c:majorTickMark val="none"/>
        <c:minorTickMark val="none"/>
        <c:tickLblPos val="nextTo"/>
        <c:crossAx val="19660870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de-DE"/>
    </a:p>
  </c:txPr>
  <c:printSettings>
    <c:headerFooter/>
    <c:pageMargins b="0.78740157499999996" l="0.7" r="0.7" t="0.78740157499999996" header="0.3" footer="0.3"/>
    <c:pageSetup paperSize="9" orientation="landscape"/>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3"/>
          <c:order val="3"/>
          <c:spPr>
            <a:solidFill>
              <a:schemeClr val="accent4"/>
            </a:solidFill>
            <a:ln>
              <a:noFill/>
            </a:ln>
            <a:effectLst/>
          </c:spPr>
          <c:invertIfNegative val="0"/>
          <c:dPt>
            <c:idx val="0"/>
            <c:invertIfNegative val="0"/>
            <c:bubble3D val="0"/>
            <c:spPr>
              <a:solidFill>
                <a:srgbClr val="00B050"/>
              </a:solidFill>
              <a:ln>
                <a:noFill/>
              </a:ln>
              <a:effectLst/>
            </c:spPr>
            <c:extLst>
              <c:ext xmlns:c16="http://schemas.microsoft.com/office/drawing/2014/chart" uri="{C3380CC4-5D6E-409C-BE32-E72D297353CC}">
                <c16:uniqueId val="{00000001-E251-44E6-AAE9-130DABA2F71A}"/>
              </c:ext>
            </c:extLst>
          </c:dPt>
          <c:dPt>
            <c:idx val="1"/>
            <c:invertIfNegative val="0"/>
            <c:bubble3D val="0"/>
            <c:spPr>
              <a:solidFill>
                <a:schemeClr val="accent2">
                  <a:lumMod val="60000"/>
                  <a:lumOff val="40000"/>
                </a:schemeClr>
              </a:solidFill>
              <a:ln>
                <a:noFill/>
              </a:ln>
              <a:effectLst/>
            </c:spPr>
            <c:extLst>
              <c:ext xmlns:c16="http://schemas.microsoft.com/office/drawing/2014/chart" uri="{C3380CC4-5D6E-409C-BE32-E72D297353CC}">
                <c16:uniqueId val="{00000003-E251-44E6-AAE9-130DABA2F71A}"/>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Jan!$D$63:$D$64</c:f>
              <c:strCache>
                <c:ptCount val="2"/>
                <c:pt idx="0">
                  <c:v>EINNAHMEN</c:v>
                </c:pt>
                <c:pt idx="1">
                  <c:v>AUSGABEN</c:v>
                </c:pt>
              </c:strCache>
            </c:strRef>
          </c:cat>
          <c:val>
            <c:numRef>
              <c:f>Jan!$H$63:$H$64</c:f>
              <c:numCache>
                <c:formatCode>_(* #,##0.00_);_(* \(#,##0.00\);_(* "-"??_);_(@_)</c:formatCode>
                <c:ptCount val="2"/>
                <c:pt idx="0">
                  <c:v>0</c:v>
                </c:pt>
                <c:pt idx="1">
                  <c:v>0</c:v>
                </c:pt>
              </c:numCache>
            </c:numRef>
          </c:val>
          <c:extLst>
            <c:ext xmlns:c16="http://schemas.microsoft.com/office/drawing/2014/chart" uri="{C3380CC4-5D6E-409C-BE32-E72D297353CC}">
              <c16:uniqueId val="{00000004-E251-44E6-AAE9-130DABA2F71A}"/>
            </c:ext>
          </c:extLst>
        </c:ser>
        <c:dLbls>
          <c:showLegendKey val="0"/>
          <c:showVal val="0"/>
          <c:showCatName val="0"/>
          <c:showSerName val="0"/>
          <c:showPercent val="0"/>
          <c:showBubbleSize val="0"/>
        </c:dLbls>
        <c:gapWidth val="96"/>
        <c:axId val="196608704"/>
        <c:axId val="196610144"/>
        <c:extLst>
          <c:ext xmlns:c15="http://schemas.microsoft.com/office/drawing/2012/chart" uri="{02D57815-91ED-43cb-92C2-25804820EDAC}">
            <c15:filteredBarSeries>
              <c15:ser>
                <c:idx val="0"/>
                <c:order val="0"/>
                <c:spPr>
                  <a:solidFill>
                    <a:schemeClr val="accent1"/>
                  </a:solidFill>
                  <a:ln>
                    <a:noFill/>
                  </a:ln>
                  <a:effectLst/>
                </c:spPr>
                <c:invertIfNegative val="0"/>
                <c:cat>
                  <c:strRef>
                    <c:extLst>
                      <c:ext uri="{02D57815-91ED-43cb-92C2-25804820EDAC}">
                        <c15:formulaRef>
                          <c15:sqref>Jan!$D$63:$D$64</c15:sqref>
                        </c15:formulaRef>
                      </c:ext>
                    </c:extLst>
                    <c:strCache>
                      <c:ptCount val="2"/>
                      <c:pt idx="0">
                        <c:v>EINNAHMEN</c:v>
                      </c:pt>
                      <c:pt idx="1">
                        <c:v>AUSGABEN</c:v>
                      </c:pt>
                    </c:strCache>
                  </c:strRef>
                </c:cat>
                <c:val>
                  <c:numRef>
                    <c:extLst>
                      <c:ext uri="{02D57815-91ED-43cb-92C2-25804820EDAC}">
                        <c15:formulaRef>
                          <c15:sqref>Jan!$E$63:$E$64</c15:sqref>
                        </c15:formulaRef>
                      </c:ext>
                    </c:extLst>
                    <c:numCache>
                      <c:formatCode>General</c:formatCode>
                      <c:ptCount val="2"/>
                    </c:numCache>
                  </c:numRef>
                </c:val>
                <c:extLst>
                  <c:ext xmlns:c16="http://schemas.microsoft.com/office/drawing/2014/chart" uri="{C3380CC4-5D6E-409C-BE32-E72D297353CC}">
                    <c16:uniqueId val="{00000005-E251-44E6-AAE9-130DABA2F71A}"/>
                  </c:ext>
                </c:extLst>
              </c15:ser>
            </c15:filteredBarSeries>
            <c15:filteredBarSeries>
              <c15:ser>
                <c:idx val="1"/>
                <c:order val="1"/>
                <c:spPr>
                  <a:solidFill>
                    <a:schemeClr val="accent2"/>
                  </a:solidFill>
                  <a:ln>
                    <a:noFill/>
                  </a:ln>
                  <a:effectLst/>
                </c:spPr>
                <c:invertIfNegative val="0"/>
                <c:cat>
                  <c:strRef>
                    <c:extLst xmlns:c15="http://schemas.microsoft.com/office/drawing/2012/chart">
                      <c:ext xmlns:c15="http://schemas.microsoft.com/office/drawing/2012/chart" uri="{02D57815-91ED-43cb-92C2-25804820EDAC}">
                        <c15:formulaRef>
                          <c15:sqref>Jan!$D$63:$D$64</c15:sqref>
                        </c15:formulaRef>
                      </c:ext>
                    </c:extLst>
                    <c:strCache>
                      <c:ptCount val="2"/>
                      <c:pt idx="0">
                        <c:v>EINNAHMEN</c:v>
                      </c:pt>
                      <c:pt idx="1">
                        <c:v>AUSGABEN</c:v>
                      </c:pt>
                    </c:strCache>
                  </c:strRef>
                </c:cat>
                <c:val>
                  <c:numRef>
                    <c:extLst xmlns:c15="http://schemas.microsoft.com/office/drawing/2012/chart">
                      <c:ext xmlns:c15="http://schemas.microsoft.com/office/drawing/2012/chart" uri="{02D57815-91ED-43cb-92C2-25804820EDAC}">
                        <c15:formulaRef>
                          <c15:sqref>Jan!$F$63:$F$64</c15:sqref>
                        </c15:formulaRef>
                      </c:ext>
                    </c:extLst>
                    <c:numCache>
                      <c:formatCode>General</c:formatCode>
                      <c:ptCount val="2"/>
                    </c:numCache>
                  </c:numRef>
                </c:val>
                <c:extLst xmlns:c15="http://schemas.microsoft.com/office/drawing/2012/chart">
                  <c:ext xmlns:c16="http://schemas.microsoft.com/office/drawing/2014/chart" uri="{C3380CC4-5D6E-409C-BE32-E72D297353CC}">
                    <c16:uniqueId val="{00000006-E251-44E6-AAE9-130DABA2F71A}"/>
                  </c:ext>
                </c:extLst>
              </c15:ser>
            </c15:filteredBarSeries>
            <c15:filteredBarSeries>
              <c15:ser>
                <c:idx val="2"/>
                <c:order val="2"/>
                <c:spPr>
                  <a:solidFill>
                    <a:schemeClr val="accent3"/>
                  </a:solidFill>
                  <a:ln>
                    <a:noFill/>
                  </a:ln>
                  <a:effectLst/>
                </c:spPr>
                <c:invertIfNegative val="0"/>
                <c:cat>
                  <c:strRef>
                    <c:extLst xmlns:c15="http://schemas.microsoft.com/office/drawing/2012/chart">
                      <c:ext xmlns:c15="http://schemas.microsoft.com/office/drawing/2012/chart" uri="{02D57815-91ED-43cb-92C2-25804820EDAC}">
                        <c15:formulaRef>
                          <c15:sqref>Jan!$D$63:$D$64</c15:sqref>
                        </c15:formulaRef>
                      </c:ext>
                    </c:extLst>
                    <c:strCache>
                      <c:ptCount val="2"/>
                      <c:pt idx="0">
                        <c:v>EINNAHMEN</c:v>
                      </c:pt>
                      <c:pt idx="1">
                        <c:v>AUSGABEN</c:v>
                      </c:pt>
                    </c:strCache>
                  </c:strRef>
                </c:cat>
                <c:val>
                  <c:numRef>
                    <c:extLst xmlns:c15="http://schemas.microsoft.com/office/drawing/2012/chart">
                      <c:ext xmlns:c15="http://schemas.microsoft.com/office/drawing/2012/chart" uri="{02D57815-91ED-43cb-92C2-25804820EDAC}">
                        <c15:formulaRef>
                          <c15:sqref>Jan!$G$63:$G$64</c15:sqref>
                        </c15:formulaRef>
                      </c:ext>
                    </c:extLst>
                    <c:numCache>
                      <c:formatCode>General</c:formatCode>
                      <c:ptCount val="2"/>
                    </c:numCache>
                  </c:numRef>
                </c:val>
                <c:extLst xmlns:c15="http://schemas.microsoft.com/office/drawing/2012/chart">
                  <c:ext xmlns:c16="http://schemas.microsoft.com/office/drawing/2014/chart" uri="{C3380CC4-5D6E-409C-BE32-E72D297353CC}">
                    <c16:uniqueId val="{00000007-E251-44E6-AAE9-130DABA2F71A}"/>
                  </c:ext>
                </c:extLst>
              </c15:ser>
            </c15:filteredBarSeries>
          </c:ext>
        </c:extLst>
      </c:barChart>
      <c:catAx>
        <c:axId val="196608704"/>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96610144"/>
        <c:crosses val="autoZero"/>
        <c:auto val="1"/>
        <c:lblAlgn val="ctr"/>
        <c:lblOffset val="100"/>
        <c:noMultiLvlLbl val="0"/>
      </c:catAx>
      <c:valAx>
        <c:axId val="196610144"/>
        <c:scaling>
          <c:orientation val="minMax"/>
          <c:min val="0"/>
        </c:scaling>
        <c:delete val="1"/>
        <c:axPos val="t"/>
        <c:numFmt formatCode="_(* #,##0.00_);_(* \(#,##0.00\);_(* &quot;-&quot;??_);_(@_)" sourceLinked="1"/>
        <c:majorTickMark val="none"/>
        <c:minorTickMark val="none"/>
        <c:tickLblPos val="nextTo"/>
        <c:crossAx val="19660870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de-DE"/>
    </a:p>
  </c:txPr>
  <c:printSettings>
    <c:headerFooter/>
    <c:pageMargins b="0.78740157499999996" l="0.7" r="0.7" t="0.78740157499999996" header="0.3" footer="0.3"/>
    <c:pageSetup paperSize="9"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3"/>
          <c:order val="3"/>
          <c:spPr>
            <a:solidFill>
              <a:schemeClr val="accent4"/>
            </a:solidFill>
            <a:ln>
              <a:noFill/>
            </a:ln>
            <a:effectLst/>
          </c:spPr>
          <c:invertIfNegative val="0"/>
          <c:dPt>
            <c:idx val="0"/>
            <c:invertIfNegative val="0"/>
            <c:bubble3D val="0"/>
            <c:spPr>
              <a:solidFill>
                <a:srgbClr val="00B050"/>
              </a:solidFill>
              <a:ln>
                <a:noFill/>
              </a:ln>
              <a:effectLst/>
            </c:spPr>
            <c:extLst>
              <c:ext xmlns:c16="http://schemas.microsoft.com/office/drawing/2014/chart" uri="{C3380CC4-5D6E-409C-BE32-E72D297353CC}">
                <c16:uniqueId val="{00000001-4ECC-4641-9A1C-D0467AFC04E5}"/>
              </c:ext>
            </c:extLst>
          </c:dPt>
          <c:dPt>
            <c:idx val="1"/>
            <c:invertIfNegative val="0"/>
            <c:bubble3D val="0"/>
            <c:spPr>
              <a:solidFill>
                <a:schemeClr val="accent2">
                  <a:lumMod val="60000"/>
                  <a:lumOff val="40000"/>
                </a:schemeClr>
              </a:solidFill>
              <a:ln>
                <a:noFill/>
              </a:ln>
              <a:effectLst/>
            </c:spPr>
            <c:extLst>
              <c:ext xmlns:c16="http://schemas.microsoft.com/office/drawing/2014/chart" uri="{C3380CC4-5D6E-409C-BE32-E72D297353CC}">
                <c16:uniqueId val="{00000003-4ECC-4641-9A1C-D0467AFC04E5}"/>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Feb!$D$63:$D$64</c:f>
              <c:strCache>
                <c:ptCount val="2"/>
                <c:pt idx="0">
                  <c:v>EINNAHMEN</c:v>
                </c:pt>
                <c:pt idx="1">
                  <c:v>AUSGABEN</c:v>
                </c:pt>
              </c:strCache>
            </c:strRef>
          </c:cat>
          <c:val>
            <c:numRef>
              <c:f>Feb!$H$63:$H$64</c:f>
              <c:numCache>
                <c:formatCode>_(* #,##0.00_);_(* \(#,##0.00\);_(* "-"??_);_(@_)</c:formatCode>
                <c:ptCount val="2"/>
                <c:pt idx="0">
                  <c:v>0</c:v>
                </c:pt>
                <c:pt idx="1">
                  <c:v>0</c:v>
                </c:pt>
              </c:numCache>
            </c:numRef>
          </c:val>
          <c:extLst>
            <c:ext xmlns:c16="http://schemas.microsoft.com/office/drawing/2014/chart" uri="{C3380CC4-5D6E-409C-BE32-E72D297353CC}">
              <c16:uniqueId val="{00000004-4ECC-4641-9A1C-D0467AFC04E5}"/>
            </c:ext>
          </c:extLst>
        </c:ser>
        <c:dLbls>
          <c:showLegendKey val="0"/>
          <c:showVal val="0"/>
          <c:showCatName val="0"/>
          <c:showSerName val="0"/>
          <c:showPercent val="0"/>
          <c:showBubbleSize val="0"/>
        </c:dLbls>
        <c:gapWidth val="96"/>
        <c:axId val="196608704"/>
        <c:axId val="196610144"/>
        <c:extLst>
          <c:ext xmlns:c15="http://schemas.microsoft.com/office/drawing/2012/chart" uri="{02D57815-91ED-43cb-92C2-25804820EDAC}">
            <c15:filteredBarSeries>
              <c15:ser>
                <c:idx val="0"/>
                <c:order val="0"/>
                <c:spPr>
                  <a:solidFill>
                    <a:schemeClr val="accent1"/>
                  </a:solidFill>
                  <a:ln>
                    <a:noFill/>
                  </a:ln>
                  <a:effectLst/>
                </c:spPr>
                <c:invertIfNegative val="0"/>
                <c:cat>
                  <c:strRef>
                    <c:extLst>
                      <c:ext uri="{02D57815-91ED-43cb-92C2-25804820EDAC}">
                        <c15:formulaRef>
                          <c15:sqref>Feb!$D$63:$D$64</c15:sqref>
                        </c15:formulaRef>
                      </c:ext>
                    </c:extLst>
                    <c:strCache>
                      <c:ptCount val="2"/>
                      <c:pt idx="0">
                        <c:v>EINNAHMEN</c:v>
                      </c:pt>
                      <c:pt idx="1">
                        <c:v>AUSGABEN</c:v>
                      </c:pt>
                    </c:strCache>
                  </c:strRef>
                </c:cat>
                <c:val>
                  <c:numRef>
                    <c:extLst>
                      <c:ext uri="{02D57815-91ED-43cb-92C2-25804820EDAC}">
                        <c15:formulaRef>
                          <c15:sqref>Feb!$E$63:$E$64</c15:sqref>
                        </c15:formulaRef>
                      </c:ext>
                    </c:extLst>
                    <c:numCache>
                      <c:formatCode>General</c:formatCode>
                      <c:ptCount val="2"/>
                    </c:numCache>
                  </c:numRef>
                </c:val>
                <c:extLst>
                  <c:ext xmlns:c16="http://schemas.microsoft.com/office/drawing/2014/chart" uri="{C3380CC4-5D6E-409C-BE32-E72D297353CC}">
                    <c16:uniqueId val="{00000005-4ECC-4641-9A1C-D0467AFC04E5}"/>
                  </c:ext>
                </c:extLst>
              </c15:ser>
            </c15:filteredBarSeries>
            <c15:filteredBarSeries>
              <c15:ser>
                <c:idx val="1"/>
                <c:order val="1"/>
                <c:spPr>
                  <a:solidFill>
                    <a:schemeClr val="accent2"/>
                  </a:solidFill>
                  <a:ln>
                    <a:noFill/>
                  </a:ln>
                  <a:effectLst/>
                </c:spPr>
                <c:invertIfNegative val="0"/>
                <c:cat>
                  <c:strRef>
                    <c:extLst xmlns:c15="http://schemas.microsoft.com/office/drawing/2012/chart">
                      <c:ext xmlns:c15="http://schemas.microsoft.com/office/drawing/2012/chart" uri="{02D57815-91ED-43cb-92C2-25804820EDAC}">
                        <c15:formulaRef>
                          <c15:sqref>Feb!$D$63:$D$64</c15:sqref>
                        </c15:formulaRef>
                      </c:ext>
                    </c:extLst>
                    <c:strCache>
                      <c:ptCount val="2"/>
                      <c:pt idx="0">
                        <c:v>EINNAHMEN</c:v>
                      </c:pt>
                      <c:pt idx="1">
                        <c:v>AUSGABEN</c:v>
                      </c:pt>
                    </c:strCache>
                  </c:strRef>
                </c:cat>
                <c:val>
                  <c:numRef>
                    <c:extLst xmlns:c15="http://schemas.microsoft.com/office/drawing/2012/chart">
                      <c:ext xmlns:c15="http://schemas.microsoft.com/office/drawing/2012/chart" uri="{02D57815-91ED-43cb-92C2-25804820EDAC}">
                        <c15:formulaRef>
                          <c15:sqref>Feb!$F$63:$F$64</c15:sqref>
                        </c15:formulaRef>
                      </c:ext>
                    </c:extLst>
                    <c:numCache>
                      <c:formatCode>General</c:formatCode>
                      <c:ptCount val="2"/>
                    </c:numCache>
                  </c:numRef>
                </c:val>
                <c:extLst xmlns:c15="http://schemas.microsoft.com/office/drawing/2012/chart">
                  <c:ext xmlns:c16="http://schemas.microsoft.com/office/drawing/2014/chart" uri="{C3380CC4-5D6E-409C-BE32-E72D297353CC}">
                    <c16:uniqueId val="{00000006-4ECC-4641-9A1C-D0467AFC04E5}"/>
                  </c:ext>
                </c:extLst>
              </c15:ser>
            </c15:filteredBarSeries>
            <c15:filteredBarSeries>
              <c15:ser>
                <c:idx val="2"/>
                <c:order val="2"/>
                <c:spPr>
                  <a:solidFill>
                    <a:schemeClr val="accent3"/>
                  </a:solidFill>
                  <a:ln>
                    <a:noFill/>
                  </a:ln>
                  <a:effectLst/>
                </c:spPr>
                <c:invertIfNegative val="0"/>
                <c:cat>
                  <c:strRef>
                    <c:extLst xmlns:c15="http://schemas.microsoft.com/office/drawing/2012/chart">
                      <c:ext xmlns:c15="http://schemas.microsoft.com/office/drawing/2012/chart" uri="{02D57815-91ED-43cb-92C2-25804820EDAC}">
                        <c15:formulaRef>
                          <c15:sqref>Feb!$D$63:$D$64</c15:sqref>
                        </c15:formulaRef>
                      </c:ext>
                    </c:extLst>
                    <c:strCache>
                      <c:ptCount val="2"/>
                      <c:pt idx="0">
                        <c:v>EINNAHMEN</c:v>
                      </c:pt>
                      <c:pt idx="1">
                        <c:v>AUSGABEN</c:v>
                      </c:pt>
                    </c:strCache>
                  </c:strRef>
                </c:cat>
                <c:val>
                  <c:numRef>
                    <c:extLst xmlns:c15="http://schemas.microsoft.com/office/drawing/2012/chart">
                      <c:ext xmlns:c15="http://schemas.microsoft.com/office/drawing/2012/chart" uri="{02D57815-91ED-43cb-92C2-25804820EDAC}">
                        <c15:formulaRef>
                          <c15:sqref>Feb!$G$63:$G$64</c15:sqref>
                        </c15:formulaRef>
                      </c:ext>
                    </c:extLst>
                    <c:numCache>
                      <c:formatCode>General</c:formatCode>
                      <c:ptCount val="2"/>
                    </c:numCache>
                  </c:numRef>
                </c:val>
                <c:extLst xmlns:c15="http://schemas.microsoft.com/office/drawing/2012/chart">
                  <c:ext xmlns:c16="http://schemas.microsoft.com/office/drawing/2014/chart" uri="{C3380CC4-5D6E-409C-BE32-E72D297353CC}">
                    <c16:uniqueId val="{00000007-4ECC-4641-9A1C-D0467AFC04E5}"/>
                  </c:ext>
                </c:extLst>
              </c15:ser>
            </c15:filteredBarSeries>
          </c:ext>
        </c:extLst>
      </c:barChart>
      <c:catAx>
        <c:axId val="196608704"/>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96610144"/>
        <c:crosses val="autoZero"/>
        <c:auto val="1"/>
        <c:lblAlgn val="ctr"/>
        <c:lblOffset val="100"/>
        <c:noMultiLvlLbl val="0"/>
      </c:catAx>
      <c:valAx>
        <c:axId val="196610144"/>
        <c:scaling>
          <c:orientation val="minMax"/>
          <c:min val="0"/>
        </c:scaling>
        <c:delete val="1"/>
        <c:axPos val="t"/>
        <c:numFmt formatCode="_(* #,##0.00_);_(* \(#,##0.00\);_(* &quot;-&quot;??_);_(@_)" sourceLinked="1"/>
        <c:majorTickMark val="none"/>
        <c:minorTickMark val="none"/>
        <c:tickLblPos val="nextTo"/>
        <c:crossAx val="19660870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de-DE"/>
    </a:p>
  </c:txPr>
  <c:printSettings>
    <c:headerFooter/>
    <c:pageMargins b="0.78740157499999996" l="0.7" r="0.7" t="0.78740157499999996" header="0.3" footer="0.3"/>
    <c:pageSetup paperSize="9" orientation="landscape"/>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3"/>
          <c:order val="3"/>
          <c:spPr>
            <a:solidFill>
              <a:schemeClr val="accent4"/>
            </a:solidFill>
            <a:ln>
              <a:noFill/>
            </a:ln>
            <a:effectLst/>
          </c:spPr>
          <c:invertIfNegative val="0"/>
          <c:dPt>
            <c:idx val="0"/>
            <c:invertIfNegative val="0"/>
            <c:bubble3D val="0"/>
            <c:spPr>
              <a:solidFill>
                <a:srgbClr val="00B050"/>
              </a:solidFill>
              <a:ln>
                <a:noFill/>
              </a:ln>
              <a:effectLst/>
            </c:spPr>
            <c:extLst>
              <c:ext xmlns:c16="http://schemas.microsoft.com/office/drawing/2014/chart" uri="{C3380CC4-5D6E-409C-BE32-E72D297353CC}">
                <c16:uniqueId val="{00000001-3A4B-429C-8936-3290A2B90FAB}"/>
              </c:ext>
            </c:extLst>
          </c:dPt>
          <c:dPt>
            <c:idx val="1"/>
            <c:invertIfNegative val="0"/>
            <c:bubble3D val="0"/>
            <c:spPr>
              <a:solidFill>
                <a:schemeClr val="accent2">
                  <a:lumMod val="60000"/>
                  <a:lumOff val="40000"/>
                </a:schemeClr>
              </a:solidFill>
              <a:ln>
                <a:noFill/>
              </a:ln>
              <a:effectLst/>
            </c:spPr>
            <c:extLst>
              <c:ext xmlns:c16="http://schemas.microsoft.com/office/drawing/2014/chart" uri="{C3380CC4-5D6E-409C-BE32-E72D297353CC}">
                <c16:uniqueId val="{00000003-3A4B-429C-8936-3290A2B90FAB}"/>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März!$D$63:$D$64</c:f>
              <c:strCache>
                <c:ptCount val="2"/>
                <c:pt idx="0">
                  <c:v>EINNAHMEN</c:v>
                </c:pt>
                <c:pt idx="1">
                  <c:v>AUSGABEN</c:v>
                </c:pt>
              </c:strCache>
            </c:strRef>
          </c:cat>
          <c:val>
            <c:numRef>
              <c:f>März!$H$63:$H$64</c:f>
              <c:numCache>
                <c:formatCode>_(* #,##0.00_);_(* \(#,##0.00\);_(* "-"??_);_(@_)</c:formatCode>
                <c:ptCount val="2"/>
                <c:pt idx="0">
                  <c:v>0</c:v>
                </c:pt>
                <c:pt idx="1">
                  <c:v>0</c:v>
                </c:pt>
              </c:numCache>
            </c:numRef>
          </c:val>
          <c:extLst>
            <c:ext xmlns:c16="http://schemas.microsoft.com/office/drawing/2014/chart" uri="{C3380CC4-5D6E-409C-BE32-E72D297353CC}">
              <c16:uniqueId val="{00000004-3A4B-429C-8936-3290A2B90FAB}"/>
            </c:ext>
          </c:extLst>
        </c:ser>
        <c:dLbls>
          <c:showLegendKey val="0"/>
          <c:showVal val="0"/>
          <c:showCatName val="0"/>
          <c:showSerName val="0"/>
          <c:showPercent val="0"/>
          <c:showBubbleSize val="0"/>
        </c:dLbls>
        <c:gapWidth val="96"/>
        <c:axId val="196608704"/>
        <c:axId val="196610144"/>
        <c:extLst>
          <c:ext xmlns:c15="http://schemas.microsoft.com/office/drawing/2012/chart" uri="{02D57815-91ED-43cb-92C2-25804820EDAC}">
            <c15:filteredBarSeries>
              <c15:ser>
                <c:idx val="0"/>
                <c:order val="0"/>
                <c:spPr>
                  <a:solidFill>
                    <a:schemeClr val="accent1"/>
                  </a:solidFill>
                  <a:ln>
                    <a:noFill/>
                  </a:ln>
                  <a:effectLst/>
                </c:spPr>
                <c:invertIfNegative val="0"/>
                <c:cat>
                  <c:strRef>
                    <c:extLst>
                      <c:ext uri="{02D57815-91ED-43cb-92C2-25804820EDAC}">
                        <c15:formulaRef>
                          <c15:sqref>März!$D$63:$D$64</c15:sqref>
                        </c15:formulaRef>
                      </c:ext>
                    </c:extLst>
                    <c:strCache>
                      <c:ptCount val="2"/>
                      <c:pt idx="0">
                        <c:v>EINNAHMEN</c:v>
                      </c:pt>
                      <c:pt idx="1">
                        <c:v>AUSGABEN</c:v>
                      </c:pt>
                    </c:strCache>
                  </c:strRef>
                </c:cat>
                <c:val>
                  <c:numRef>
                    <c:extLst>
                      <c:ext uri="{02D57815-91ED-43cb-92C2-25804820EDAC}">
                        <c15:formulaRef>
                          <c15:sqref>März!$E$63:$E$64</c15:sqref>
                        </c15:formulaRef>
                      </c:ext>
                    </c:extLst>
                    <c:numCache>
                      <c:formatCode>General</c:formatCode>
                      <c:ptCount val="2"/>
                    </c:numCache>
                  </c:numRef>
                </c:val>
                <c:extLst>
                  <c:ext xmlns:c16="http://schemas.microsoft.com/office/drawing/2014/chart" uri="{C3380CC4-5D6E-409C-BE32-E72D297353CC}">
                    <c16:uniqueId val="{00000005-3A4B-429C-8936-3290A2B90FAB}"/>
                  </c:ext>
                </c:extLst>
              </c15:ser>
            </c15:filteredBarSeries>
            <c15:filteredBarSeries>
              <c15:ser>
                <c:idx val="1"/>
                <c:order val="1"/>
                <c:spPr>
                  <a:solidFill>
                    <a:schemeClr val="accent2"/>
                  </a:solidFill>
                  <a:ln>
                    <a:noFill/>
                  </a:ln>
                  <a:effectLst/>
                </c:spPr>
                <c:invertIfNegative val="0"/>
                <c:cat>
                  <c:strRef>
                    <c:extLst xmlns:c15="http://schemas.microsoft.com/office/drawing/2012/chart">
                      <c:ext xmlns:c15="http://schemas.microsoft.com/office/drawing/2012/chart" uri="{02D57815-91ED-43cb-92C2-25804820EDAC}">
                        <c15:formulaRef>
                          <c15:sqref>März!$D$63:$D$64</c15:sqref>
                        </c15:formulaRef>
                      </c:ext>
                    </c:extLst>
                    <c:strCache>
                      <c:ptCount val="2"/>
                      <c:pt idx="0">
                        <c:v>EINNAHMEN</c:v>
                      </c:pt>
                      <c:pt idx="1">
                        <c:v>AUSGABEN</c:v>
                      </c:pt>
                    </c:strCache>
                  </c:strRef>
                </c:cat>
                <c:val>
                  <c:numRef>
                    <c:extLst xmlns:c15="http://schemas.microsoft.com/office/drawing/2012/chart">
                      <c:ext xmlns:c15="http://schemas.microsoft.com/office/drawing/2012/chart" uri="{02D57815-91ED-43cb-92C2-25804820EDAC}">
                        <c15:formulaRef>
                          <c15:sqref>März!$F$63:$F$64</c15:sqref>
                        </c15:formulaRef>
                      </c:ext>
                    </c:extLst>
                    <c:numCache>
                      <c:formatCode>General</c:formatCode>
                      <c:ptCount val="2"/>
                    </c:numCache>
                  </c:numRef>
                </c:val>
                <c:extLst xmlns:c15="http://schemas.microsoft.com/office/drawing/2012/chart">
                  <c:ext xmlns:c16="http://schemas.microsoft.com/office/drawing/2014/chart" uri="{C3380CC4-5D6E-409C-BE32-E72D297353CC}">
                    <c16:uniqueId val="{00000006-3A4B-429C-8936-3290A2B90FAB}"/>
                  </c:ext>
                </c:extLst>
              </c15:ser>
            </c15:filteredBarSeries>
            <c15:filteredBarSeries>
              <c15:ser>
                <c:idx val="2"/>
                <c:order val="2"/>
                <c:spPr>
                  <a:solidFill>
                    <a:schemeClr val="accent3"/>
                  </a:solidFill>
                  <a:ln>
                    <a:noFill/>
                  </a:ln>
                  <a:effectLst/>
                </c:spPr>
                <c:invertIfNegative val="0"/>
                <c:cat>
                  <c:strRef>
                    <c:extLst xmlns:c15="http://schemas.microsoft.com/office/drawing/2012/chart">
                      <c:ext xmlns:c15="http://schemas.microsoft.com/office/drawing/2012/chart" uri="{02D57815-91ED-43cb-92C2-25804820EDAC}">
                        <c15:formulaRef>
                          <c15:sqref>März!$D$63:$D$64</c15:sqref>
                        </c15:formulaRef>
                      </c:ext>
                    </c:extLst>
                    <c:strCache>
                      <c:ptCount val="2"/>
                      <c:pt idx="0">
                        <c:v>EINNAHMEN</c:v>
                      </c:pt>
                      <c:pt idx="1">
                        <c:v>AUSGABEN</c:v>
                      </c:pt>
                    </c:strCache>
                  </c:strRef>
                </c:cat>
                <c:val>
                  <c:numRef>
                    <c:extLst xmlns:c15="http://schemas.microsoft.com/office/drawing/2012/chart">
                      <c:ext xmlns:c15="http://schemas.microsoft.com/office/drawing/2012/chart" uri="{02D57815-91ED-43cb-92C2-25804820EDAC}">
                        <c15:formulaRef>
                          <c15:sqref>März!$G$63:$G$64</c15:sqref>
                        </c15:formulaRef>
                      </c:ext>
                    </c:extLst>
                    <c:numCache>
                      <c:formatCode>General</c:formatCode>
                      <c:ptCount val="2"/>
                    </c:numCache>
                  </c:numRef>
                </c:val>
                <c:extLst xmlns:c15="http://schemas.microsoft.com/office/drawing/2012/chart">
                  <c:ext xmlns:c16="http://schemas.microsoft.com/office/drawing/2014/chart" uri="{C3380CC4-5D6E-409C-BE32-E72D297353CC}">
                    <c16:uniqueId val="{00000007-3A4B-429C-8936-3290A2B90FAB}"/>
                  </c:ext>
                </c:extLst>
              </c15:ser>
            </c15:filteredBarSeries>
          </c:ext>
        </c:extLst>
      </c:barChart>
      <c:catAx>
        <c:axId val="196608704"/>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96610144"/>
        <c:crosses val="autoZero"/>
        <c:auto val="1"/>
        <c:lblAlgn val="ctr"/>
        <c:lblOffset val="100"/>
        <c:noMultiLvlLbl val="0"/>
      </c:catAx>
      <c:valAx>
        <c:axId val="196610144"/>
        <c:scaling>
          <c:orientation val="minMax"/>
          <c:min val="0"/>
        </c:scaling>
        <c:delete val="1"/>
        <c:axPos val="t"/>
        <c:numFmt formatCode="_(* #,##0.00_);_(* \(#,##0.00\);_(* &quot;-&quot;??_);_(@_)" sourceLinked="1"/>
        <c:majorTickMark val="none"/>
        <c:minorTickMark val="none"/>
        <c:tickLblPos val="nextTo"/>
        <c:crossAx val="19660870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de-DE"/>
    </a:p>
  </c:txPr>
  <c:printSettings>
    <c:headerFooter/>
    <c:pageMargins b="0.78740157499999996" l="0.7" r="0.7" t="0.78740157499999996" header="0.3" footer="0.3"/>
    <c:pageSetup paperSize="9" orientation="landscape"/>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3"/>
          <c:order val="3"/>
          <c:spPr>
            <a:solidFill>
              <a:schemeClr val="accent4"/>
            </a:solidFill>
            <a:ln>
              <a:noFill/>
            </a:ln>
            <a:effectLst/>
          </c:spPr>
          <c:invertIfNegative val="0"/>
          <c:dPt>
            <c:idx val="0"/>
            <c:invertIfNegative val="0"/>
            <c:bubble3D val="0"/>
            <c:spPr>
              <a:solidFill>
                <a:srgbClr val="00B050"/>
              </a:solidFill>
              <a:ln>
                <a:noFill/>
              </a:ln>
              <a:effectLst/>
            </c:spPr>
            <c:extLst>
              <c:ext xmlns:c16="http://schemas.microsoft.com/office/drawing/2014/chart" uri="{C3380CC4-5D6E-409C-BE32-E72D297353CC}">
                <c16:uniqueId val="{00000001-2DD9-40B1-9F63-B10D7E22C77C}"/>
              </c:ext>
            </c:extLst>
          </c:dPt>
          <c:dPt>
            <c:idx val="1"/>
            <c:invertIfNegative val="0"/>
            <c:bubble3D val="0"/>
            <c:spPr>
              <a:solidFill>
                <a:schemeClr val="accent2">
                  <a:lumMod val="60000"/>
                  <a:lumOff val="40000"/>
                </a:schemeClr>
              </a:solidFill>
              <a:ln>
                <a:noFill/>
              </a:ln>
              <a:effectLst/>
            </c:spPr>
            <c:extLst>
              <c:ext xmlns:c16="http://schemas.microsoft.com/office/drawing/2014/chart" uri="{C3380CC4-5D6E-409C-BE32-E72D297353CC}">
                <c16:uniqueId val="{00000003-2DD9-40B1-9F63-B10D7E22C77C}"/>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April!$D$63:$D$64</c:f>
              <c:strCache>
                <c:ptCount val="2"/>
                <c:pt idx="0">
                  <c:v>EINNAHMEN</c:v>
                </c:pt>
                <c:pt idx="1">
                  <c:v>AUSGABEN</c:v>
                </c:pt>
              </c:strCache>
            </c:strRef>
          </c:cat>
          <c:val>
            <c:numRef>
              <c:f>April!$H$63:$H$64</c:f>
              <c:numCache>
                <c:formatCode>_(* #,##0.00_);_(* \(#,##0.00\);_(* "-"??_);_(@_)</c:formatCode>
                <c:ptCount val="2"/>
                <c:pt idx="0">
                  <c:v>0</c:v>
                </c:pt>
                <c:pt idx="1">
                  <c:v>0</c:v>
                </c:pt>
              </c:numCache>
            </c:numRef>
          </c:val>
          <c:extLst>
            <c:ext xmlns:c16="http://schemas.microsoft.com/office/drawing/2014/chart" uri="{C3380CC4-5D6E-409C-BE32-E72D297353CC}">
              <c16:uniqueId val="{00000004-2DD9-40B1-9F63-B10D7E22C77C}"/>
            </c:ext>
          </c:extLst>
        </c:ser>
        <c:dLbls>
          <c:showLegendKey val="0"/>
          <c:showVal val="0"/>
          <c:showCatName val="0"/>
          <c:showSerName val="0"/>
          <c:showPercent val="0"/>
          <c:showBubbleSize val="0"/>
        </c:dLbls>
        <c:gapWidth val="96"/>
        <c:axId val="196608704"/>
        <c:axId val="196610144"/>
        <c:extLst>
          <c:ext xmlns:c15="http://schemas.microsoft.com/office/drawing/2012/chart" uri="{02D57815-91ED-43cb-92C2-25804820EDAC}">
            <c15:filteredBarSeries>
              <c15:ser>
                <c:idx val="0"/>
                <c:order val="0"/>
                <c:spPr>
                  <a:solidFill>
                    <a:schemeClr val="accent1"/>
                  </a:solidFill>
                  <a:ln>
                    <a:noFill/>
                  </a:ln>
                  <a:effectLst/>
                </c:spPr>
                <c:invertIfNegative val="0"/>
                <c:cat>
                  <c:strRef>
                    <c:extLst>
                      <c:ext uri="{02D57815-91ED-43cb-92C2-25804820EDAC}">
                        <c15:formulaRef>
                          <c15:sqref>April!$D$63:$D$64</c15:sqref>
                        </c15:formulaRef>
                      </c:ext>
                    </c:extLst>
                    <c:strCache>
                      <c:ptCount val="2"/>
                      <c:pt idx="0">
                        <c:v>EINNAHMEN</c:v>
                      </c:pt>
                      <c:pt idx="1">
                        <c:v>AUSGABEN</c:v>
                      </c:pt>
                    </c:strCache>
                  </c:strRef>
                </c:cat>
                <c:val>
                  <c:numRef>
                    <c:extLst>
                      <c:ext uri="{02D57815-91ED-43cb-92C2-25804820EDAC}">
                        <c15:formulaRef>
                          <c15:sqref>April!$E$63:$E$64</c15:sqref>
                        </c15:formulaRef>
                      </c:ext>
                    </c:extLst>
                    <c:numCache>
                      <c:formatCode>General</c:formatCode>
                      <c:ptCount val="2"/>
                    </c:numCache>
                  </c:numRef>
                </c:val>
                <c:extLst>
                  <c:ext xmlns:c16="http://schemas.microsoft.com/office/drawing/2014/chart" uri="{C3380CC4-5D6E-409C-BE32-E72D297353CC}">
                    <c16:uniqueId val="{00000005-2DD9-40B1-9F63-B10D7E22C77C}"/>
                  </c:ext>
                </c:extLst>
              </c15:ser>
            </c15:filteredBarSeries>
            <c15:filteredBarSeries>
              <c15:ser>
                <c:idx val="1"/>
                <c:order val="1"/>
                <c:spPr>
                  <a:solidFill>
                    <a:schemeClr val="accent2"/>
                  </a:solidFill>
                  <a:ln>
                    <a:noFill/>
                  </a:ln>
                  <a:effectLst/>
                </c:spPr>
                <c:invertIfNegative val="0"/>
                <c:cat>
                  <c:strRef>
                    <c:extLst xmlns:c15="http://schemas.microsoft.com/office/drawing/2012/chart">
                      <c:ext xmlns:c15="http://schemas.microsoft.com/office/drawing/2012/chart" uri="{02D57815-91ED-43cb-92C2-25804820EDAC}">
                        <c15:formulaRef>
                          <c15:sqref>April!$D$63:$D$64</c15:sqref>
                        </c15:formulaRef>
                      </c:ext>
                    </c:extLst>
                    <c:strCache>
                      <c:ptCount val="2"/>
                      <c:pt idx="0">
                        <c:v>EINNAHMEN</c:v>
                      </c:pt>
                      <c:pt idx="1">
                        <c:v>AUSGABEN</c:v>
                      </c:pt>
                    </c:strCache>
                  </c:strRef>
                </c:cat>
                <c:val>
                  <c:numRef>
                    <c:extLst xmlns:c15="http://schemas.microsoft.com/office/drawing/2012/chart">
                      <c:ext xmlns:c15="http://schemas.microsoft.com/office/drawing/2012/chart" uri="{02D57815-91ED-43cb-92C2-25804820EDAC}">
                        <c15:formulaRef>
                          <c15:sqref>April!$F$63:$F$64</c15:sqref>
                        </c15:formulaRef>
                      </c:ext>
                    </c:extLst>
                    <c:numCache>
                      <c:formatCode>General</c:formatCode>
                      <c:ptCount val="2"/>
                    </c:numCache>
                  </c:numRef>
                </c:val>
                <c:extLst xmlns:c15="http://schemas.microsoft.com/office/drawing/2012/chart">
                  <c:ext xmlns:c16="http://schemas.microsoft.com/office/drawing/2014/chart" uri="{C3380CC4-5D6E-409C-BE32-E72D297353CC}">
                    <c16:uniqueId val="{00000006-2DD9-40B1-9F63-B10D7E22C77C}"/>
                  </c:ext>
                </c:extLst>
              </c15:ser>
            </c15:filteredBarSeries>
            <c15:filteredBarSeries>
              <c15:ser>
                <c:idx val="2"/>
                <c:order val="2"/>
                <c:spPr>
                  <a:solidFill>
                    <a:schemeClr val="accent3"/>
                  </a:solidFill>
                  <a:ln>
                    <a:noFill/>
                  </a:ln>
                  <a:effectLst/>
                </c:spPr>
                <c:invertIfNegative val="0"/>
                <c:cat>
                  <c:strRef>
                    <c:extLst xmlns:c15="http://schemas.microsoft.com/office/drawing/2012/chart">
                      <c:ext xmlns:c15="http://schemas.microsoft.com/office/drawing/2012/chart" uri="{02D57815-91ED-43cb-92C2-25804820EDAC}">
                        <c15:formulaRef>
                          <c15:sqref>April!$D$63:$D$64</c15:sqref>
                        </c15:formulaRef>
                      </c:ext>
                    </c:extLst>
                    <c:strCache>
                      <c:ptCount val="2"/>
                      <c:pt idx="0">
                        <c:v>EINNAHMEN</c:v>
                      </c:pt>
                      <c:pt idx="1">
                        <c:v>AUSGABEN</c:v>
                      </c:pt>
                    </c:strCache>
                  </c:strRef>
                </c:cat>
                <c:val>
                  <c:numRef>
                    <c:extLst xmlns:c15="http://schemas.microsoft.com/office/drawing/2012/chart">
                      <c:ext xmlns:c15="http://schemas.microsoft.com/office/drawing/2012/chart" uri="{02D57815-91ED-43cb-92C2-25804820EDAC}">
                        <c15:formulaRef>
                          <c15:sqref>April!$G$63:$G$64</c15:sqref>
                        </c15:formulaRef>
                      </c:ext>
                    </c:extLst>
                    <c:numCache>
                      <c:formatCode>General</c:formatCode>
                      <c:ptCount val="2"/>
                    </c:numCache>
                  </c:numRef>
                </c:val>
                <c:extLst xmlns:c15="http://schemas.microsoft.com/office/drawing/2012/chart">
                  <c:ext xmlns:c16="http://schemas.microsoft.com/office/drawing/2014/chart" uri="{C3380CC4-5D6E-409C-BE32-E72D297353CC}">
                    <c16:uniqueId val="{00000007-2DD9-40B1-9F63-B10D7E22C77C}"/>
                  </c:ext>
                </c:extLst>
              </c15:ser>
            </c15:filteredBarSeries>
          </c:ext>
        </c:extLst>
      </c:barChart>
      <c:catAx>
        <c:axId val="196608704"/>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96610144"/>
        <c:crosses val="autoZero"/>
        <c:auto val="1"/>
        <c:lblAlgn val="ctr"/>
        <c:lblOffset val="100"/>
        <c:noMultiLvlLbl val="0"/>
      </c:catAx>
      <c:valAx>
        <c:axId val="196610144"/>
        <c:scaling>
          <c:orientation val="minMax"/>
          <c:min val="0"/>
        </c:scaling>
        <c:delete val="1"/>
        <c:axPos val="t"/>
        <c:numFmt formatCode="_(* #,##0.00_);_(* \(#,##0.00\);_(* &quot;-&quot;??_);_(@_)" sourceLinked="1"/>
        <c:majorTickMark val="none"/>
        <c:minorTickMark val="none"/>
        <c:tickLblPos val="nextTo"/>
        <c:crossAx val="19660870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de-DE"/>
    </a:p>
  </c:txPr>
  <c:printSettings>
    <c:headerFooter/>
    <c:pageMargins b="0.78740157499999996" l="0.7" r="0.7" t="0.78740157499999996" header="0.3" footer="0.3"/>
    <c:pageSetup paperSize="9" orientation="landscape"/>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3"/>
          <c:order val="3"/>
          <c:spPr>
            <a:solidFill>
              <a:schemeClr val="accent4"/>
            </a:solidFill>
            <a:ln>
              <a:noFill/>
            </a:ln>
            <a:effectLst/>
          </c:spPr>
          <c:invertIfNegative val="0"/>
          <c:dPt>
            <c:idx val="0"/>
            <c:invertIfNegative val="0"/>
            <c:bubble3D val="0"/>
            <c:spPr>
              <a:solidFill>
                <a:srgbClr val="00B050"/>
              </a:solidFill>
              <a:ln>
                <a:noFill/>
              </a:ln>
              <a:effectLst/>
            </c:spPr>
            <c:extLst>
              <c:ext xmlns:c16="http://schemas.microsoft.com/office/drawing/2014/chart" uri="{C3380CC4-5D6E-409C-BE32-E72D297353CC}">
                <c16:uniqueId val="{00000001-1EBE-483C-9070-438E77D7EEE5}"/>
              </c:ext>
            </c:extLst>
          </c:dPt>
          <c:dPt>
            <c:idx val="1"/>
            <c:invertIfNegative val="0"/>
            <c:bubble3D val="0"/>
            <c:spPr>
              <a:solidFill>
                <a:schemeClr val="accent2">
                  <a:lumMod val="60000"/>
                  <a:lumOff val="40000"/>
                </a:schemeClr>
              </a:solidFill>
              <a:ln>
                <a:noFill/>
              </a:ln>
              <a:effectLst/>
            </c:spPr>
            <c:extLst>
              <c:ext xmlns:c16="http://schemas.microsoft.com/office/drawing/2014/chart" uri="{C3380CC4-5D6E-409C-BE32-E72D297353CC}">
                <c16:uniqueId val="{00000003-1EBE-483C-9070-438E77D7EEE5}"/>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Mai!$D$63:$D$64</c:f>
              <c:strCache>
                <c:ptCount val="2"/>
                <c:pt idx="0">
                  <c:v>EINNAHMEN</c:v>
                </c:pt>
                <c:pt idx="1">
                  <c:v>AUSGABEN</c:v>
                </c:pt>
              </c:strCache>
            </c:strRef>
          </c:cat>
          <c:val>
            <c:numRef>
              <c:f>Mai!$H$63:$H$64</c:f>
              <c:numCache>
                <c:formatCode>_(* #,##0.00_);_(* \(#,##0.00\);_(* "-"??_);_(@_)</c:formatCode>
                <c:ptCount val="2"/>
                <c:pt idx="0">
                  <c:v>0</c:v>
                </c:pt>
                <c:pt idx="1">
                  <c:v>0</c:v>
                </c:pt>
              </c:numCache>
            </c:numRef>
          </c:val>
          <c:extLst>
            <c:ext xmlns:c16="http://schemas.microsoft.com/office/drawing/2014/chart" uri="{C3380CC4-5D6E-409C-BE32-E72D297353CC}">
              <c16:uniqueId val="{00000004-1EBE-483C-9070-438E77D7EEE5}"/>
            </c:ext>
          </c:extLst>
        </c:ser>
        <c:dLbls>
          <c:showLegendKey val="0"/>
          <c:showVal val="0"/>
          <c:showCatName val="0"/>
          <c:showSerName val="0"/>
          <c:showPercent val="0"/>
          <c:showBubbleSize val="0"/>
        </c:dLbls>
        <c:gapWidth val="96"/>
        <c:axId val="196608704"/>
        <c:axId val="196610144"/>
        <c:extLst>
          <c:ext xmlns:c15="http://schemas.microsoft.com/office/drawing/2012/chart" uri="{02D57815-91ED-43cb-92C2-25804820EDAC}">
            <c15:filteredBarSeries>
              <c15:ser>
                <c:idx val="0"/>
                <c:order val="0"/>
                <c:spPr>
                  <a:solidFill>
                    <a:schemeClr val="accent1"/>
                  </a:solidFill>
                  <a:ln>
                    <a:noFill/>
                  </a:ln>
                  <a:effectLst/>
                </c:spPr>
                <c:invertIfNegative val="0"/>
                <c:cat>
                  <c:strRef>
                    <c:extLst>
                      <c:ext uri="{02D57815-91ED-43cb-92C2-25804820EDAC}">
                        <c15:formulaRef>
                          <c15:sqref>Mai!$D$63:$D$64</c15:sqref>
                        </c15:formulaRef>
                      </c:ext>
                    </c:extLst>
                    <c:strCache>
                      <c:ptCount val="2"/>
                      <c:pt idx="0">
                        <c:v>EINNAHMEN</c:v>
                      </c:pt>
                      <c:pt idx="1">
                        <c:v>AUSGABEN</c:v>
                      </c:pt>
                    </c:strCache>
                  </c:strRef>
                </c:cat>
                <c:val>
                  <c:numRef>
                    <c:extLst>
                      <c:ext uri="{02D57815-91ED-43cb-92C2-25804820EDAC}">
                        <c15:formulaRef>
                          <c15:sqref>Mai!$E$63:$E$64</c15:sqref>
                        </c15:formulaRef>
                      </c:ext>
                    </c:extLst>
                    <c:numCache>
                      <c:formatCode>General</c:formatCode>
                      <c:ptCount val="2"/>
                    </c:numCache>
                  </c:numRef>
                </c:val>
                <c:extLst>
                  <c:ext xmlns:c16="http://schemas.microsoft.com/office/drawing/2014/chart" uri="{C3380CC4-5D6E-409C-BE32-E72D297353CC}">
                    <c16:uniqueId val="{00000005-1EBE-483C-9070-438E77D7EEE5}"/>
                  </c:ext>
                </c:extLst>
              </c15:ser>
            </c15:filteredBarSeries>
            <c15:filteredBarSeries>
              <c15:ser>
                <c:idx val="1"/>
                <c:order val="1"/>
                <c:spPr>
                  <a:solidFill>
                    <a:schemeClr val="accent2"/>
                  </a:solidFill>
                  <a:ln>
                    <a:noFill/>
                  </a:ln>
                  <a:effectLst/>
                </c:spPr>
                <c:invertIfNegative val="0"/>
                <c:cat>
                  <c:strRef>
                    <c:extLst xmlns:c15="http://schemas.microsoft.com/office/drawing/2012/chart">
                      <c:ext xmlns:c15="http://schemas.microsoft.com/office/drawing/2012/chart" uri="{02D57815-91ED-43cb-92C2-25804820EDAC}">
                        <c15:formulaRef>
                          <c15:sqref>Mai!$D$63:$D$64</c15:sqref>
                        </c15:formulaRef>
                      </c:ext>
                    </c:extLst>
                    <c:strCache>
                      <c:ptCount val="2"/>
                      <c:pt idx="0">
                        <c:v>EINNAHMEN</c:v>
                      </c:pt>
                      <c:pt idx="1">
                        <c:v>AUSGABEN</c:v>
                      </c:pt>
                    </c:strCache>
                  </c:strRef>
                </c:cat>
                <c:val>
                  <c:numRef>
                    <c:extLst xmlns:c15="http://schemas.microsoft.com/office/drawing/2012/chart">
                      <c:ext xmlns:c15="http://schemas.microsoft.com/office/drawing/2012/chart" uri="{02D57815-91ED-43cb-92C2-25804820EDAC}">
                        <c15:formulaRef>
                          <c15:sqref>Mai!$F$63:$F$64</c15:sqref>
                        </c15:formulaRef>
                      </c:ext>
                    </c:extLst>
                    <c:numCache>
                      <c:formatCode>General</c:formatCode>
                      <c:ptCount val="2"/>
                    </c:numCache>
                  </c:numRef>
                </c:val>
                <c:extLst xmlns:c15="http://schemas.microsoft.com/office/drawing/2012/chart">
                  <c:ext xmlns:c16="http://schemas.microsoft.com/office/drawing/2014/chart" uri="{C3380CC4-5D6E-409C-BE32-E72D297353CC}">
                    <c16:uniqueId val="{00000006-1EBE-483C-9070-438E77D7EEE5}"/>
                  </c:ext>
                </c:extLst>
              </c15:ser>
            </c15:filteredBarSeries>
            <c15:filteredBarSeries>
              <c15:ser>
                <c:idx val="2"/>
                <c:order val="2"/>
                <c:spPr>
                  <a:solidFill>
                    <a:schemeClr val="accent3"/>
                  </a:solidFill>
                  <a:ln>
                    <a:noFill/>
                  </a:ln>
                  <a:effectLst/>
                </c:spPr>
                <c:invertIfNegative val="0"/>
                <c:cat>
                  <c:strRef>
                    <c:extLst xmlns:c15="http://schemas.microsoft.com/office/drawing/2012/chart">
                      <c:ext xmlns:c15="http://schemas.microsoft.com/office/drawing/2012/chart" uri="{02D57815-91ED-43cb-92C2-25804820EDAC}">
                        <c15:formulaRef>
                          <c15:sqref>Mai!$D$63:$D$64</c15:sqref>
                        </c15:formulaRef>
                      </c:ext>
                    </c:extLst>
                    <c:strCache>
                      <c:ptCount val="2"/>
                      <c:pt idx="0">
                        <c:v>EINNAHMEN</c:v>
                      </c:pt>
                      <c:pt idx="1">
                        <c:v>AUSGABEN</c:v>
                      </c:pt>
                    </c:strCache>
                  </c:strRef>
                </c:cat>
                <c:val>
                  <c:numRef>
                    <c:extLst xmlns:c15="http://schemas.microsoft.com/office/drawing/2012/chart">
                      <c:ext xmlns:c15="http://schemas.microsoft.com/office/drawing/2012/chart" uri="{02D57815-91ED-43cb-92C2-25804820EDAC}">
                        <c15:formulaRef>
                          <c15:sqref>Mai!$G$63:$G$64</c15:sqref>
                        </c15:formulaRef>
                      </c:ext>
                    </c:extLst>
                    <c:numCache>
                      <c:formatCode>General</c:formatCode>
                      <c:ptCount val="2"/>
                    </c:numCache>
                  </c:numRef>
                </c:val>
                <c:extLst xmlns:c15="http://schemas.microsoft.com/office/drawing/2012/chart">
                  <c:ext xmlns:c16="http://schemas.microsoft.com/office/drawing/2014/chart" uri="{C3380CC4-5D6E-409C-BE32-E72D297353CC}">
                    <c16:uniqueId val="{00000007-1EBE-483C-9070-438E77D7EEE5}"/>
                  </c:ext>
                </c:extLst>
              </c15:ser>
            </c15:filteredBarSeries>
          </c:ext>
        </c:extLst>
      </c:barChart>
      <c:catAx>
        <c:axId val="196608704"/>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96610144"/>
        <c:crosses val="autoZero"/>
        <c:auto val="1"/>
        <c:lblAlgn val="ctr"/>
        <c:lblOffset val="100"/>
        <c:noMultiLvlLbl val="0"/>
      </c:catAx>
      <c:valAx>
        <c:axId val="196610144"/>
        <c:scaling>
          <c:orientation val="minMax"/>
          <c:min val="0"/>
        </c:scaling>
        <c:delete val="1"/>
        <c:axPos val="t"/>
        <c:numFmt formatCode="_(* #,##0.00_);_(* \(#,##0.00\);_(* &quot;-&quot;??_);_(@_)" sourceLinked="1"/>
        <c:majorTickMark val="none"/>
        <c:minorTickMark val="none"/>
        <c:tickLblPos val="nextTo"/>
        <c:crossAx val="19660870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de-DE"/>
    </a:p>
  </c:txPr>
  <c:printSettings>
    <c:headerFooter/>
    <c:pageMargins b="0.78740157499999996" l="0.7" r="0.7" t="0.78740157499999996" header="0.3" footer="0.3"/>
    <c:pageSetup paperSize="9" orientation="landscape"/>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3"/>
          <c:order val="3"/>
          <c:spPr>
            <a:solidFill>
              <a:schemeClr val="accent4"/>
            </a:solidFill>
            <a:ln>
              <a:noFill/>
            </a:ln>
            <a:effectLst/>
          </c:spPr>
          <c:invertIfNegative val="0"/>
          <c:dPt>
            <c:idx val="0"/>
            <c:invertIfNegative val="0"/>
            <c:bubble3D val="0"/>
            <c:spPr>
              <a:solidFill>
                <a:srgbClr val="00B050"/>
              </a:solidFill>
              <a:ln>
                <a:noFill/>
              </a:ln>
              <a:effectLst/>
            </c:spPr>
            <c:extLst>
              <c:ext xmlns:c16="http://schemas.microsoft.com/office/drawing/2014/chart" uri="{C3380CC4-5D6E-409C-BE32-E72D297353CC}">
                <c16:uniqueId val="{00000001-1083-400A-8041-6564D3389E96}"/>
              </c:ext>
            </c:extLst>
          </c:dPt>
          <c:dPt>
            <c:idx val="1"/>
            <c:invertIfNegative val="0"/>
            <c:bubble3D val="0"/>
            <c:spPr>
              <a:solidFill>
                <a:schemeClr val="accent2">
                  <a:lumMod val="60000"/>
                  <a:lumOff val="40000"/>
                </a:schemeClr>
              </a:solidFill>
              <a:ln>
                <a:noFill/>
              </a:ln>
              <a:effectLst/>
            </c:spPr>
            <c:extLst>
              <c:ext xmlns:c16="http://schemas.microsoft.com/office/drawing/2014/chart" uri="{C3380CC4-5D6E-409C-BE32-E72D297353CC}">
                <c16:uniqueId val="{00000003-1083-400A-8041-6564D3389E96}"/>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Jun!$D$63:$D$64</c:f>
              <c:strCache>
                <c:ptCount val="2"/>
                <c:pt idx="0">
                  <c:v>EINNAHMEN</c:v>
                </c:pt>
                <c:pt idx="1">
                  <c:v>AUSGABEN</c:v>
                </c:pt>
              </c:strCache>
            </c:strRef>
          </c:cat>
          <c:val>
            <c:numRef>
              <c:f>Jun!$H$63:$H$64</c:f>
              <c:numCache>
                <c:formatCode>_(* #,##0.00_);_(* \(#,##0.00\);_(* "-"??_);_(@_)</c:formatCode>
                <c:ptCount val="2"/>
                <c:pt idx="0">
                  <c:v>0</c:v>
                </c:pt>
                <c:pt idx="1">
                  <c:v>0</c:v>
                </c:pt>
              </c:numCache>
            </c:numRef>
          </c:val>
          <c:extLst>
            <c:ext xmlns:c16="http://schemas.microsoft.com/office/drawing/2014/chart" uri="{C3380CC4-5D6E-409C-BE32-E72D297353CC}">
              <c16:uniqueId val="{00000004-1083-400A-8041-6564D3389E96}"/>
            </c:ext>
          </c:extLst>
        </c:ser>
        <c:dLbls>
          <c:showLegendKey val="0"/>
          <c:showVal val="0"/>
          <c:showCatName val="0"/>
          <c:showSerName val="0"/>
          <c:showPercent val="0"/>
          <c:showBubbleSize val="0"/>
        </c:dLbls>
        <c:gapWidth val="96"/>
        <c:axId val="196608704"/>
        <c:axId val="196610144"/>
        <c:extLst>
          <c:ext xmlns:c15="http://schemas.microsoft.com/office/drawing/2012/chart" uri="{02D57815-91ED-43cb-92C2-25804820EDAC}">
            <c15:filteredBarSeries>
              <c15:ser>
                <c:idx val="0"/>
                <c:order val="0"/>
                <c:spPr>
                  <a:solidFill>
                    <a:schemeClr val="accent1"/>
                  </a:solidFill>
                  <a:ln>
                    <a:noFill/>
                  </a:ln>
                  <a:effectLst/>
                </c:spPr>
                <c:invertIfNegative val="0"/>
                <c:cat>
                  <c:strRef>
                    <c:extLst>
                      <c:ext uri="{02D57815-91ED-43cb-92C2-25804820EDAC}">
                        <c15:formulaRef>
                          <c15:sqref>Jun!$D$63:$D$64</c15:sqref>
                        </c15:formulaRef>
                      </c:ext>
                    </c:extLst>
                    <c:strCache>
                      <c:ptCount val="2"/>
                      <c:pt idx="0">
                        <c:v>EINNAHMEN</c:v>
                      </c:pt>
                      <c:pt idx="1">
                        <c:v>AUSGABEN</c:v>
                      </c:pt>
                    </c:strCache>
                  </c:strRef>
                </c:cat>
                <c:val>
                  <c:numRef>
                    <c:extLst>
                      <c:ext uri="{02D57815-91ED-43cb-92C2-25804820EDAC}">
                        <c15:formulaRef>
                          <c15:sqref>Jun!$E$63:$E$64</c15:sqref>
                        </c15:formulaRef>
                      </c:ext>
                    </c:extLst>
                    <c:numCache>
                      <c:formatCode>General</c:formatCode>
                      <c:ptCount val="2"/>
                    </c:numCache>
                  </c:numRef>
                </c:val>
                <c:extLst>
                  <c:ext xmlns:c16="http://schemas.microsoft.com/office/drawing/2014/chart" uri="{C3380CC4-5D6E-409C-BE32-E72D297353CC}">
                    <c16:uniqueId val="{00000005-1083-400A-8041-6564D3389E96}"/>
                  </c:ext>
                </c:extLst>
              </c15:ser>
            </c15:filteredBarSeries>
            <c15:filteredBarSeries>
              <c15:ser>
                <c:idx val="1"/>
                <c:order val="1"/>
                <c:spPr>
                  <a:solidFill>
                    <a:schemeClr val="accent2"/>
                  </a:solidFill>
                  <a:ln>
                    <a:noFill/>
                  </a:ln>
                  <a:effectLst/>
                </c:spPr>
                <c:invertIfNegative val="0"/>
                <c:cat>
                  <c:strRef>
                    <c:extLst xmlns:c15="http://schemas.microsoft.com/office/drawing/2012/chart">
                      <c:ext xmlns:c15="http://schemas.microsoft.com/office/drawing/2012/chart" uri="{02D57815-91ED-43cb-92C2-25804820EDAC}">
                        <c15:formulaRef>
                          <c15:sqref>Jun!$D$63:$D$64</c15:sqref>
                        </c15:formulaRef>
                      </c:ext>
                    </c:extLst>
                    <c:strCache>
                      <c:ptCount val="2"/>
                      <c:pt idx="0">
                        <c:v>EINNAHMEN</c:v>
                      </c:pt>
                      <c:pt idx="1">
                        <c:v>AUSGABEN</c:v>
                      </c:pt>
                    </c:strCache>
                  </c:strRef>
                </c:cat>
                <c:val>
                  <c:numRef>
                    <c:extLst xmlns:c15="http://schemas.microsoft.com/office/drawing/2012/chart">
                      <c:ext xmlns:c15="http://schemas.microsoft.com/office/drawing/2012/chart" uri="{02D57815-91ED-43cb-92C2-25804820EDAC}">
                        <c15:formulaRef>
                          <c15:sqref>Jun!$F$63:$F$64</c15:sqref>
                        </c15:formulaRef>
                      </c:ext>
                    </c:extLst>
                    <c:numCache>
                      <c:formatCode>General</c:formatCode>
                      <c:ptCount val="2"/>
                    </c:numCache>
                  </c:numRef>
                </c:val>
                <c:extLst xmlns:c15="http://schemas.microsoft.com/office/drawing/2012/chart">
                  <c:ext xmlns:c16="http://schemas.microsoft.com/office/drawing/2014/chart" uri="{C3380CC4-5D6E-409C-BE32-E72D297353CC}">
                    <c16:uniqueId val="{00000006-1083-400A-8041-6564D3389E96}"/>
                  </c:ext>
                </c:extLst>
              </c15:ser>
            </c15:filteredBarSeries>
            <c15:filteredBarSeries>
              <c15:ser>
                <c:idx val="2"/>
                <c:order val="2"/>
                <c:spPr>
                  <a:solidFill>
                    <a:schemeClr val="accent3"/>
                  </a:solidFill>
                  <a:ln>
                    <a:noFill/>
                  </a:ln>
                  <a:effectLst/>
                </c:spPr>
                <c:invertIfNegative val="0"/>
                <c:cat>
                  <c:strRef>
                    <c:extLst xmlns:c15="http://schemas.microsoft.com/office/drawing/2012/chart">
                      <c:ext xmlns:c15="http://schemas.microsoft.com/office/drawing/2012/chart" uri="{02D57815-91ED-43cb-92C2-25804820EDAC}">
                        <c15:formulaRef>
                          <c15:sqref>Jun!$D$63:$D$64</c15:sqref>
                        </c15:formulaRef>
                      </c:ext>
                    </c:extLst>
                    <c:strCache>
                      <c:ptCount val="2"/>
                      <c:pt idx="0">
                        <c:v>EINNAHMEN</c:v>
                      </c:pt>
                      <c:pt idx="1">
                        <c:v>AUSGABEN</c:v>
                      </c:pt>
                    </c:strCache>
                  </c:strRef>
                </c:cat>
                <c:val>
                  <c:numRef>
                    <c:extLst xmlns:c15="http://schemas.microsoft.com/office/drawing/2012/chart">
                      <c:ext xmlns:c15="http://schemas.microsoft.com/office/drawing/2012/chart" uri="{02D57815-91ED-43cb-92C2-25804820EDAC}">
                        <c15:formulaRef>
                          <c15:sqref>Jun!$G$63:$G$64</c15:sqref>
                        </c15:formulaRef>
                      </c:ext>
                    </c:extLst>
                    <c:numCache>
                      <c:formatCode>General</c:formatCode>
                      <c:ptCount val="2"/>
                    </c:numCache>
                  </c:numRef>
                </c:val>
                <c:extLst xmlns:c15="http://schemas.microsoft.com/office/drawing/2012/chart">
                  <c:ext xmlns:c16="http://schemas.microsoft.com/office/drawing/2014/chart" uri="{C3380CC4-5D6E-409C-BE32-E72D297353CC}">
                    <c16:uniqueId val="{00000007-1083-400A-8041-6564D3389E96}"/>
                  </c:ext>
                </c:extLst>
              </c15:ser>
            </c15:filteredBarSeries>
          </c:ext>
        </c:extLst>
      </c:barChart>
      <c:catAx>
        <c:axId val="196608704"/>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96610144"/>
        <c:crosses val="autoZero"/>
        <c:auto val="1"/>
        <c:lblAlgn val="ctr"/>
        <c:lblOffset val="100"/>
        <c:noMultiLvlLbl val="0"/>
      </c:catAx>
      <c:valAx>
        <c:axId val="196610144"/>
        <c:scaling>
          <c:orientation val="minMax"/>
          <c:min val="0"/>
        </c:scaling>
        <c:delete val="1"/>
        <c:axPos val="t"/>
        <c:numFmt formatCode="_(* #,##0.00_);_(* \(#,##0.00\);_(* &quot;-&quot;??_);_(@_)" sourceLinked="1"/>
        <c:majorTickMark val="none"/>
        <c:minorTickMark val="none"/>
        <c:tickLblPos val="nextTo"/>
        <c:crossAx val="19660870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de-DE"/>
    </a:p>
  </c:txPr>
  <c:printSettings>
    <c:headerFooter/>
    <c:pageMargins b="0.78740157499999996" l="0.7" r="0.7" t="0.78740157499999996" header="0.3" footer="0.3"/>
    <c:pageSetup paperSize="9" orientation="landscape"/>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hyperlink" Target="https://www.stadt-zuerich.ch/ssd/de/index/gesundheit_und_praevention/schuldenpraevention.html" TargetMode="External"/><Relationship Id="rId3" Type="http://schemas.openxmlformats.org/officeDocument/2006/relationships/image" Target="../media/image2.png"/><Relationship Id="rId7" Type="http://schemas.openxmlformats.org/officeDocument/2006/relationships/image" Target="../media/image5.svg"/><Relationship Id="rId2" Type="http://schemas.openxmlformats.org/officeDocument/2006/relationships/image" Target="../media/image1.png"/><Relationship Id="rId1" Type="http://schemas.openxmlformats.org/officeDocument/2006/relationships/hyperlink" Target="https://www.feel-ok.ch/geld" TargetMode="External"/><Relationship Id="rId6" Type="http://schemas.openxmlformats.org/officeDocument/2006/relationships/image" Target="../media/image4.png"/><Relationship Id="rId11" Type="http://schemas.openxmlformats.org/officeDocument/2006/relationships/chart" Target="../charts/chart2.xml"/><Relationship Id="rId5" Type="http://schemas.openxmlformats.org/officeDocument/2006/relationships/chart" Target="../charts/chart1.xml"/><Relationship Id="rId10" Type="http://schemas.openxmlformats.org/officeDocument/2006/relationships/image" Target="../media/image7.png"/><Relationship Id="rId4" Type="http://schemas.openxmlformats.org/officeDocument/2006/relationships/image" Target="../media/image3.svg"/><Relationship Id="rId9" Type="http://schemas.openxmlformats.org/officeDocument/2006/relationships/image" Target="../media/image6.png"/></Relationships>
</file>

<file path=xl/drawings/_rels/drawing10.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hyperlink" Target="https://www.feel-ok.ch/geld-variable-kosten/" TargetMode="External"/><Relationship Id="rId18" Type="http://schemas.openxmlformats.org/officeDocument/2006/relationships/image" Target="../media/image16.svg"/><Relationship Id="rId3" Type="http://schemas.openxmlformats.org/officeDocument/2006/relationships/chart" Target="../charts/chart11.xml"/><Relationship Id="rId21" Type="http://schemas.openxmlformats.org/officeDocument/2006/relationships/image" Target="../media/image18.svg"/><Relationship Id="rId7" Type="http://schemas.openxmlformats.org/officeDocument/2006/relationships/hyperlink" Target="https://www.feel-ok.ch/geld-einnahmen/" TargetMode="External"/><Relationship Id="rId12" Type="http://schemas.openxmlformats.org/officeDocument/2006/relationships/image" Target="../media/image12.svg"/><Relationship Id="rId17" Type="http://schemas.openxmlformats.org/officeDocument/2006/relationships/image" Target="../media/image15.png"/><Relationship Id="rId2" Type="http://schemas.openxmlformats.org/officeDocument/2006/relationships/image" Target="../media/image8.png"/><Relationship Id="rId16" Type="http://schemas.openxmlformats.org/officeDocument/2006/relationships/hyperlink" Target="https://www.feel-ok.ch/geld-sparen/" TargetMode="External"/><Relationship Id="rId20" Type="http://schemas.openxmlformats.org/officeDocument/2006/relationships/image" Target="../media/image17.png"/><Relationship Id="rId1" Type="http://schemas.openxmlformats.org/officeDocument/2006/relationships/hyperlink" Target="https://www.feel-ok.ch/geld" TargetMode="External"/><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hyperlink" Target="https://www.stadt-zuerich.ch/ssd/de/index/gesundheit_und_praevention/schuldenpraevention.html" TargetMode="External"/><Relationship Id="rId15" Type="http://schemas.openxmlformats.org/officeDocument/2006/relationships/image" Target="../media/image14.svg"/><Relationship Id="rId10" Type="http://schemas.openxmlformats.org/officeDocument/2006/relationships/hyperlink" Target="https://www.feel-ok.ch/geld-fixkosten/" TargetMode="External"/><Relationship Id="rId19" Type="http://schemas.openxmlformats.org/officeDocument/2006/relationships/hyperlink" Target="https://www.feel-ok.ch/geld-budget/" TargetMode="External"/><Relationship Id="rId4" Type="http://schemas.openxmlformats.org/officeDocument/2006/relationships/hyperlink" Target="#Aug!G90"/><Relationship Id="rId9" Type="http://schemas.openxmlformats.org/officeDocument/2006/relationships/image" Target="../media/image10.svg"/><Relationship Id="rId14" Type="http://schemas.openxmlformats.org/officeDocument/2006/relationships/image" Target="../media/image13.png"/></Relationships>
</file>

<file path=xl/drawings/_rels/drawing11.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hyperlink" Target="https://www.feel-ok.ch/geld-variable-kosten/" TargetMode="External"/><Relationship Id="rId18" Type="http://schemas.openxmlformats.org/officeDocument/2006/relationships/image" Target="../media/image16.svg"/><Relationship Id="rId3" Type="http://schemas.openxmlformats.org/officeDocument/2006/relationships/chart" Target="../charts/chart12.xml"/><Relationship Id="rId21" Type="http://schemas.openxmlformats.org/officeDocument/2006/relationships/image" Target="../media/image18.svg"/><Relationship Id="rId7" Type="http://schemas.openxmlformats.org/officeDocument/2006/relationships/hyperlink" Target="https://www.feel-ok.ch/geld-einnahmen/" TargetMode="External"/><Relationship Id="rId12" Type="http://schemas.openxmlformats.org/officeDocument/2006/relationships/image" Target="../media/image12.svg"/><Relationship Id="rId17" Type="http://schemas.openxmlformats.org/officeDocument/2006/relationships/image" Target="../media/image15.png"/><Relationship Id="rId2" Type="http://schemas.openxmlformats.org/officeDocument/2006/relationships/image" Target="../media/image8.png"/><Relationship Id="rId16" Type="http://schemas.openxmlformats.org/officeDocument/2006/relationships/hyperlink" Target="https://www.feel-ok.ch/geld-sparen/" TargetMode="External"/><Relationship Id="rId20" Type="http://schemas.openxmlformats.org/officeDocument/2006/relationships/image" Target="../media/image17.png"/><Relationship Id="rId1" Type="http://schemas.openxmlformats.org/officeDocument/2006/relationships/hyperlink" Target="https://www.feel-ok.ch/geld" TargetMode="External"/><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hyperlink" Target="https://www.stadt-zuerich.ch/ssd/de/index/gesundheit_und_praevention/schuldenpraevention.html" TargetMode="External"/><Relationship Id="rId15" Type="http://schemas.openxmlformats.org/officeDocument/2006/relationships/image" Target="../media/image14.svg"/><Relationship Id="rId10" Type="http://schemas.openxmlformats.org/officeDocument/2006/relationships/hyperlink" Target="https://www.feel-ok.ch/geld-fixkosten/" TargetMode="External"/><Relationship Id="rId19" Type="http://schemas.openxmlformats.org/officeDocument/2006/relationships/hyperlink" Target="https://www.feel-ok.ch/geld-budget/" TargetMode="External"/><Relationship Id="rId4" Type="http://schemas.openxmlformats.org/officeDocument/2006/relationships/hyperlink" Target="#Sept!G90"/><Relationship Id="rId9" Type="http://schemas.openxmlformats.org/officeDocument/2006/relationships/image" Target="../media/image10.svg"/><Relationship Id="rId14" Type="http://schemas.openxmlformats.org/officeDocument/2006/relationships/image" Target="../media/image13.png"/></Relationships>
</file>

<file path=xl/drawings/_rels/drawing12.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hyperlink" Target="https://www.feel-ok.ch/geld-variable-kosten/" TargetMode="External"/><Relationship Id="rId18" Type="http://schemas.openxmlformats.org/officeDocument/2006/relationships/image" Target="../media/image16.svg"/><Relationship Id="rId3" Type="http://schemas.openxmlformats.org/officeDocument/2006/relationships/chart" Target="../charts/chart13.xml"/><Relationship Id="rId21" Type="http://schemas.openxmlformats.org/officeDocument/2006/relationships/image" Target="../media/image18.svg"/><Relationship Id="rId7" Type="http://schemas.openxmlformats.org/officeDocument/2006/relationships/hyperlink" Target="https://www.feel-ok.ch/geld-einnahmen/" TargetMode="External"/><Relationship Id="rId12" Type="http://schemas.openxmlformats.org/officeDocument/2006/relationships/image" Target="../media/image12.svg"/><Relationship Id="rId17" Type="http://schemas.openxmlformats.org/officeDocument/2006/relationships/image" Target="../media/image15.png"/><Relationship Id="rId2" Type="http://schemas.openxmlformats.org/officeDocument/2006/relationships/image" Target="../media/image8.png"/><Relationship Id="rId16" Type="http://schemas.openxmlformats.org/officeDocument/2006/relationships/hyperlink" Target="https://www.feel-ok.ch/geld-sparen/" TargetMode="External"/><Relationship Id="rId20" Type="http://schemas.openxmlformats.org/officeDocument/2006/relationships/image" Target="../media/image17.png"/><Relationship Id="rId1" Type="http://schemas.openxmlformats.org/officeDocument/2006/relationships/hyperlink" Target="https://www.feel-ok.ch/geld" TargetMode="External"/><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hyperlink" Target="https://www.stadt-zuerich.ch/ssd/de/index/gesundheit_und_praevention/schuldenpraevention.html" TargetMode="External"/><Relationship Id="rId15" Type="http://schemas.openxmlformats.org/officeDocument/2006/relationships/image" Target="../media/image14.svg"/><Relationship Id="rId10" Type="http://schemas.openxmlformats.org/officeDocument/2006/relationships/hyperlink" Target="https://www.feel-ok.ch/geld-fixkosten/" TargetMode="External"/><Relationship Id="rId19" Type="http://schemas.openxmlformats.org/officeDocument/2006/relationships/hyperlink" Target="https://www.feel-ok.ch/geld-budget/" TargetMode="External"/><Relationship Id="rId4" Type="http://schemas.openxmlformats.org/officeDocument/2006/relationships/hyperlink" Target="#Okt!G90"/><Relationship Id="rId9" Type="http://schemas.openxmlformats.org/officeDocument/2006/relationships/image" Target="../media/image10.svg"/><Relationship Id="rId14" Type="http://schemas.openxmlformats.org/officeDocument/2006/relationships/image" Target="../media/image13.png"/></Relationships>
</file>

<file path=xl/drawings/_rels/drawing13.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hyperlink" Target="https://www.feel-ok.ch/geld-variable-kosten/" TargetMode="External"/><Relationship Id="rId18" Type="http://schemas.openxmlformats.org/officeDocument/2006/relationships/image" Target="../media/image16.svg"/><Relationship Id="rId3" Type="http://schemas.openxmlformats.org/officeDocument/2006/relationships/chart" Target="../charts/chart14.xml"/><Relationship Id="rId21" Type="http://schemas.openxmlformats.org/officeDocument/2006/relationships/image" Target="../media/image18.svg"/><Relationship Id="rId7" Type="http://schemas.openxmlformats.org/officeDocument/2006/relationships/hyperlink" Target="https://www.feel-ok.ch/geld-einnahmen/" TargetMode="External"/><Relationship Id="rId12" Type="http://schemas.openxmlformats.org/officeDocument/2006/relationships/image" Target="../media/image12.svg"/><Relationship Id="rId17" Type="http://schemas.openxmlformats.org/officeDocument/2006/relationships/image" Target="../media/image15.png"/><Relationship Id="rId2" Type="http://schemas.openxmlformats.org/officeDocument/2006/relationships/image" Target="../media/image8.png"/><Relationship Id="rId16" Type="http://schemas.openxmlformats.org/officeDocument/2006/relationships/hyperlink" Target="https://www.feel-ok.ch/geld-sparen/" TargetMode="External"/><Relationship Id="rId20" Type="http://schemas.openxmlformats.org/officeDocument/2006/relationships/image" Target="../media/image17.png"/><Relationship Id="rId1" Type="http://schemas.openxmlformats.org/officeDocument/2006/relationships/hyperlink" Target="https://www.feel-ok.ch/geld" TargetMode="External"/><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hyperlink" Target="https://www.stadt-zuerich.ch/ssd/de/index/gesundheit_und_praevention/schuldenpraevention.html" TargetMode="External"/><Relationship Id="rId15" Type="http://schemas.openxmlformats.org/officeDocument/2006/relationships/image" Target="../media/image14.svg"/><Relationship Id="rId10" Type="http://schemas.openxmlformats.org/officeDocument/2006/relationships/hyperlink" Target="https://www.feel-ok.ch/geld-fixkosten/" TargetMode="External"/><Relationship Id="rId19" Type="http://schemas.openxmlformats.org/officeDocument/2006/relationships/hyperlink" Target="https://www.feel-ok.ch/geld-budget/" TargetMode="External"/><Relationship Id="rId4" Type="http://schemas.openxmlformats.org/officeDocument/2006/relationships/hyperlink" Target="#Nov!G90"/><Relationship Id="rId9" Type="http://schemas.openxmlformats.org/officeDocument/2006/relationships/image" Target="../media/image10.svg"/><Relationship Id="rId14" Type="http://schemas.openxmlformats.org/officeDocument/2006/relationships/image" Target="../media/image13.png"/></Relationships>
</file>

<file path=xl/drawings/_rels/drawing14.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hyperlink" Target="https://www.feel-ok.ch/geld-variable-kosten/" TargetMode="External"/><Relationship Id="rId18" Type="http://schemas.openxmlformats.org/officeDocument/2006/relationships/image" Target="../media/image16.svg"/><Relationship Id="rId3" Type="http://schemas.openxmlformats.org/officeDocument/2006/relationships/chart" Target="../charts/chart15.xml"/><Relationship Id="rId21" Type="http://schemas.openxmlformats.org/officeDocument/2006/relationships/image" Target="../media/image18.svg"/><Relationship Id="rId7" Type="http://schemas.openxmlformats.org/officeDocument/2006/relationships/hyperlink" Target="https://www.feel-ok.ch/geld-einnahmen/" TargetMode="External"/><Relationship Id="rId12" Type="http://schemas.openxmlformats.org/officeDocument/2006/relationships/image" Target="../media/image12.svg"/><Relationship Id="rId17" Type="http://schemas.openxmlformats.org/officeDocument/2006/relationships/image" Target="../media/image15.png"/><Relationship Id="rId2" Type="http://schemas.openxmlformats.org/officeDocument/2006/relationships/image" Target="../media/image8.png"/><Relationship Id="rId16" Type="http://schemas.openxmlformats.org/officeDocument/2006/relationships/hyperlink" Target="https://www.feel-ok.ch/geld-sparen/" TargetMode="External"/><Relationship Id="rId20" Type="http://schemas.openxmlformats.org/officeDocument/2006/relationships/image" Target="../media/image17.png"/><Relationship Id="rId1" Type="http://schemas.openxmlformats.org/officeDocument/2006/relationships/hyperlink" Target="https://www.feel-ok.ch/geld" TargetMode="External"/><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hyperlink" Target="https://www.stadt-zuerich.ch/ssd/de/index/gesundheit_und_praevention/schuldenpraevention.html" TargetMode="External"/><Relationship Id="rId15" Type="http://schemas.openxmlformats.org/officeDocument/2006/relationships/image" Target="../media/image14.svg"/><Relationship Id="rId10" Type="http://schemas.openxmlformats.org/officeDocument/2006/relationships/hyperlink" Target="https://www.feel-ok.ch/geld-fixkosten/" TargetMode="External"/><Relationship Id="rId19" Type="http://schemas.openxmlformats.org/officeDocument/2006/relationships/hyperlink" Target="https://www.feel-ok.ch/geld-budget/" TargetMode="External"/><Relationship Id="rId4" Type="http://schemas.openxmlformats.org/officeDocument/2006/relationships/hyperlink" Target="#Dez!G90"/><Relationship Id="rId9" Type="http://schemas.openxmlformats.org/officeDocument/2006/relationships/image" Target="../media/image10.svg"/><Relationship Id="rId14" Type="http://schemas.openxmlformats.org/officeDocument/2006/relationships/image" Target="../media/image13.png"/></Relationships>
</file>

<file path=xl/drawings/_rels/drawing2.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hyperlink" Target="https://www.feel-ok.ch/geld-variable-kosten/" TargetMode="External"/><Relationship Id="rId18" Type="http://schemas.openxmlformats.org/officeDocument/2006/relationships/image" Target="../media/image16.svg"/><Relationship Id="rId3" Type="http://schemas.openxmlformats.org/officeDocument/2006/relationships/chart" Target="../charts/chart3.xml"/><Relationship Id="rId21" Type="http://schemas.openxmlformats.org/officeDocument/2006/relationships/image" Target="../media/image18.svg"/><Relationship Id="rId7" Type="http://schemas.openxmlformats.org/officeDocument/2006/relationships/hyperlink" Target="https://www.feel-ok.ch/geld-einnahmen/" TargetMode="External"/><Relationship Id="rId12" Type="http://schemas.openxmlformats.org/officeDocument/2006/relationships/image" Target="../media/image12.svg"/><Relationship Id="rId17" Type="http://schemas.openxmlformats.org/officeDocument/2006/relationships/image" Target="../media/image15.png"/><Relationship Id="rId2" Type="http://schemas.openxmlformats.org/officeDocument/2006/relationships/image" Target="../media/image8.png"/><Relationship Id="rId16" Type="http://schemas.openxmlformats.org/officeDocument/2006/relationships/hyperlink" Target="https://www.feel-ok.ch/geld-sparen/" TargetMode="External"/><Relationship Id="rId20" Type="http://schemas.openxmlformats.org/officeDocument/2006/relationships/image" Target="../media/image17.png"/><Relationship Id="rId1" Type="http://schemas.openxmlformats.org/officeDocument/2006/relationships/hyperlink" Target="https://www.feel-ok.ch/geld" TargetMode="External"/><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hyperlink" Target="https://www.stadt-zuerich.ch/ssd/de/index/gesundheit_und_praevention/schuldenpraevention.html" TargetMode="External"/><Relationship Id="rId15" Type="http://schemas.openxmlformats.org/officeDocument/2006/relationships/image" Target="../media/image14.svg"/><Relationship Id="rId10" Type="http://schemas.openxmlformats.org/officeDocument/2006/relationships/hyperlink" Target="https://www.feel-ok.ch/geld-fixkosten/" TargetMode="External"/><Relationship Id="rId19" Type="http://schemas.openxmlformats.org/officeDocument/2006/relationships/hyperlink" Target="https://www.feel-ok.ch/geld-budget/" TargetMode="External"/><Relationship Id="rId4" Type="http://schemas.openxmlformats.org/officeDocument/2006/relationships/hyperlink" Target="#Jul!G90"/><Relationship Id="rId9" Type="http://schemas.openxmlformats.org/officeDocument/2006/relationships/image" Target="../media/image10.svg"/><Relationship Id="rId14" Type="http://schemas.openxmlformats.org/officeDocument/2006/relationships/image" Target="../media/image13.png"/></Relationships>
</file>

<file path=xl/drawings/_rels/drawing3.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hyperlink" Target="https://www.feel-ok.ch/geld-variable-kosten/" TargetMode="External"/><Relationship Id="rId18" Type="http://schemas.openxmlformats.org/officeDocument/2006/relationships/image" Target="../media/image16.svg"/><Relationship Id="rId3" Type="http://schemas.openxmlformats.org/officeDocument/2006/relationships/chart" Target="../charts/chart4.xml"/><Relationship Id="rId21" Type="http://schemas.openxmlformats.org/officeDocument/2006/relationships/image" Target="../media/image18.svg"/><Relationship Id="rId7" Type="http://schemas.openxmlformats.org/officeDocument/2006/relationships/hyperlink" Target="https://www.feel-ok.ch/geld-einnahmen/" TargetMode="External"/><Relationship Id="rId12" Type="http://schemas.openxmlformats.org/officeDocument/2006/relationships/image" Target="../media/image12.svg"/><Relationship Id="rId17" Type="http://schemas.openxmlformats.org/officeDocument/2006/relationships/image" Target="../media/image15.png"/><Relationship Id="rId2" Type="http://schemas.openxmlformats.org/officeDocument/2006/relationships/image" Target="../media/image8.png"/><Relationship Id="rId16" Type="http://schemas.openxmlformats.org/officeDocument/2006/relationships/hyperlink" Target="https://www.feel-ok.ch/geld-sparen/" TargetMode="External"/><Relationship Id="rId20" Type="http://schemas.openxmlformats.org/officeDocument/2006/relationships/image" Target="../media/image17.png"/><Relationship Id="rId1" Type="http://schemas.openxmlformats.org/officeDocument/2006/relationships/hyperlink" Target="https://www.feel-ok.ch/geld" TargetMode="External"/><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hyperlink" Target="https://www.stadt-zuerich.ch/ssd/de/index/gesundheit_und_praevention/schuldenpraevention.html" TargetMode="External"/><Relationship Id="rId15" Type="http://schemas.openxmlformats.org/officeDocument/2006/relationships/image" Target="../media/image14.svg"/><Relationship Id="rId10" Type="http://schemas.openxmlformats.org/officeDocument/2006/relationships/hyperlink" Target="https://www.feel-ok.ch/geld-fixkosten/" TargetMode="External"/><Relationship Id="rId19" Type="http://schemas.openxmlformats.org/officeDocument/2006/relationships/hyperlink" Target="https://www.feel-ok.ch/geld-budget/" TargetMode="External"/><Relationship Id="rId4" Type="http://schemas.openxmlformats.org/officeDocument/2006/relationships/hyperlink" Target="#Jan!G90"/><Relationship Id="rId9" Type="http://schemas.openxmlformats.org/officeDocument/2006/relationships/image" Target="../media/image10.svg"/><Relationship Id="rId14" Type="http://schemas.openxmlformats.org/officeDocument/2006/relationships/image" Target="../media/image13.png"/></Relationships>
</file>

<file path=xl/drawings/_rels/drawing4.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hyperlink" Target="https://www.feel-ok.ch/geld-variable-kosten/" TargetMode="External"/><Relationship Id="rId18" Type="http://schemas.openxmlformats.org/officeDocument/2006/relationships/image" Target="../media/image16.svg"/><Relationship Id="rId3" Type="http://schemas.openxmlformats.org/officeDocument/2006/relationships/chart" Target="../charts/chart5.xml"/><Relationship Id="rId21" Type="http://schemas.openxmlformats.org/officeDocument/2006/relationships/image" Target="../media/image18.svg"/><Relationship Id="rId7" Type="http://schemas.openxmlformats.org/officeDocument/2006/relationships/hyperlink" Target="https://www.feel-ok.ch/geld-einnahmen/" TargetMode="External"/><Relationship Id="rId12" Type="http://schemas.openxmlformats.org/officeDocument/2006/relationships/image" Target="../media/image12.svg"/><Relationship Id="rId17" Type="http://schemas.openxmlformats.org/officeDocument/2006/relationships/image" Target="../media/image15.png"/><Relationship Id="rId2" Type="http://schemas.openxmlformats.org/officeDocument/2006/relationships/image" Target="../media/image8.png"/><Relationship Id="rId16" Type="http://schemas.openxmlformats.org/officeDocument/2006/relationships/hyperlink" Target="https://www.feel-ok.ch/geld-sparen/" TargetMode="External"/><Relationship Id="rId20" Type="http://schemas.openxmlformats.org/officeDocument/2006/relationships/image" Target="../media/image17.png"/><Relationship Id="rId1" Type="http://schemas.openxmlformats.org/officeDocument/2006/relationships/hyperlink" Target="https://www.feel-ok.ch/geld" TargetMode="External"/><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hyperlink" Target="https://www.stadt-zuerich.ch/ssd/de/index/gesundheit_und_praevention/schuldenpraevention.html" TargetMode="External"/><Relationship Id="rId15" Type="http://schemas.openxmlformats.org/officeDocument/2006/relationships/image" Target="../media/image14.svg"/><Relationship Id="rId10" Type="http://schemas.openxmlformats.org/officeDocument/2006/relationships/hyperlink" Target="https://www.feel-ok.ch/geld-fixkosten/" TargetMode="External"/><Relationship Id="rId19" Type="http://schemas.openxmlformats.org/officeDocument/2006/relationships/hyperlink" Target="https://www.feel-ok.ch/geld-budget/" TargetMode="External"/><Relationship Id="rId4" Type="http://schemas.openxmlformats.org/officeDocument/2006/relationships/hyperlink" Target="#Feb!G90"/><Relationship Id="rId9" Type="http://schemas.openxmlformats.org/officeDocument/2006/relationships/image" Target="../media/image10.svg"/><Relationship Id="rId14" Type="http://schemas.openxmlformats.org/officeDocument/2006/relationships/image" Target="../media/image13.png"/></Relationships>
</file>

<file path=xl/drawings/_rels/drawing5.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hyperlink" Target="https://www.feel-ok.ch/geld-variable-kosten/" TargetMode="External"/><Relationship Id="rId18" Type="http://schemas.openxmlformats.org/officeDocument/2006/relationships/image" Target="../media/image16.svg"/><Relationship Id="rId3" Type="http://schemas.openxmlformats.org/officeDocument/2006/relationships/chart" Target="../charts/chart6.xml"/><Relationship Id="rId21" Type="http://schemas.openxmlformats.org/officeDocument/2006/relationships/image" Target="../media/image18.svg"/><Relationship Id="rId7" Type="http://schemas.openxmlformats.org/officeDocument/2006/relationships/hyperlink" Target="https://www.feel-ok.ch/geld-einnahmen/" TargetMode="External"/><Relationship Id="rId12" Type="http://schemas.openxmlformats.org/officeDocument/2006/relationships/image" Target="../media/image12.svg"/><Relationship Id="rId17" Type="http://schemas.openxmlformats.org/officeDocument/2006/relationships/image" Target="../media/image15.png"/><Relationship Id="rId2" Type="http://schemas.openxmlformats.org/officeDocument/2006/relationships/image" Target="../media/image8.png"/><Relationship Id="rId16" Type="http://schemas.openxmlformats.org/officeDocument/2006/relationships/hyperlink" Target="https://www.feel-ok.ch/geld-sparen/" TargetMode="External"/><Relationship Id="rId20" Type="http://schemas.openxmlformats.org/officeDocument/2006/relationships/image" Target="../media/image17.png"/><Relationship Id="rId1" Type="http://schemas.openxmlformats.org/officeDocument/2006/relationships/hyperlink" Target="https://www.feel-ok.ch/geld" TargetMode="External"/><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hyperlink" Target="https://www.stadt-zuerich.ch/ssd/de/index/gesundheit_und_praevention/schuldenpraevention.html" TargetMode="External"/><Relationship Id="rId15" Type="http://schemas.openxmlformats.org/officeDocument/2006/relationships/image" Target="../media/image14.svg"/><Relationship Id="rId10" Type="http://schemas.openxmlformats.org/officeDocument/2006/relationships/hyperlink" Target="https://www.feel-ok.ch/geld-fixkosten/" TargetMode="External"/><Relationship Id="rId19" Type="http://schemas.openxmlformats.org/officeDocument/2006/relationships/hyperlink" Target="https://www.feel-ok.ch/geld-budget/" TargetMode="External"/><Relationship Id="rId4" Type="http://schemas.openxmlformats.org/officeDocument/2006/relationships/hyperlink" Target="#M&#228;rz!G90"/><Relationship Id="rId9" Type="http://schemas.openxmlformats.org/officeDocument/2006/relationships/image" Target="../media/image10.svg"/><Relationship Id="rId14" Type="http://schemas.openxmlformats.org/officeDocument/2006/relationships/image" Target="../media/image13.png"/></Relationships>
</file>

<file path=xl/drawings/_rels/drawing6.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hyperlink" Target="https://www.feel-ok.ch/geld-variable-kosten/" TargetMode="External"/><Relationship Id="rId18" Type="http://schemas.openxmlformats.org/officeDocument/2006/relationships/image" Target="../media/image16.svg"/><Relationship Id="rId3" Type="http://schemas.openxmlformats.org/officeDocument/2006/relationships/chart" Target="../charts/chart7.xml"/><Relationship Id="rId21" Type="http://schemas.openxmlformats.org/officeDocument/2006/relationships/image" Target="../media/image18.svg"/><Relationship Id="rId7" Type="http://schemas.openxmlformats.org/officeDocument/2006/relationships/hyperlink" Target="https://www.feel-ok.ch/geld-einnahmen/" TargetMode="External"/><Relationship Id="rId12" Type="http://schemas.openxmlformats.org/officeDocument/2006/relationships/image" Target="../media/image12.svg"/><Relationship Id="rId17" Type="http://schemas.openxmlformats.org/officeDocument/2006/relationships/image" Target="../media/image15.png"/><Relationship Id="rId2" Type="http://schemas.openxmlformats.org/officeDocument/2006/relationships/image" Target="../media/image8.png"/><Relationship Id="rId16" Type="http://schemas.openxmlformats.org/officeDocument/2006/relationships/hyperlink" Target="https://www.feel-ok.ch/geld-sparen/" TargetMode="External"/><Relationship Id="rId20" Type="http://schemas.openxmlformats.org/officeDocument/2006/relationships/image" Target="../media/image17.png"/><Relationship Id="rId1" Type="http://schemas.openxmlformats.org/officeDocument/2006/relationships/hyperlink" Target="https://www.feel-ok.ch/geld" TargetMode="External"/><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hyperlink" Target="https://www.stadt-zuerich.ch/ssd/de/index/gesundheit_und_praevention/schuldenpraevention.html" TargetMode="External"/><Relationship Id="rId15" Type="http://schemas.openxmlformats.org/officeDocument/2006/relationships/image" Target="../media/image14.svg"/><Relationship Id="rId10" Type="http://schemas.openxmlformats.org/officeDocument/2006/relationships/hyperlink" Target="https://www.feel-ok.ch/geld-fixkosten/" TargetMode="External"/><Relationship Id="rId19" Type="http://schemas.openxmlformats.org/officeDocument/2006/relationships/hyperlink" Target="https://www.feel-ok.ch/geld-budget/" TargetMode="External"/><Relationship Id="rId4" Type="http://schemas.openxmlformats.org/officeDocument/2006/relationships/hyperlink" Target="#April!G90"/><Relationship Id="rId9" Type="http://schemas.openxmlformats.org/officeDocument/2006/relationships/image" Target="../media/image10.svg"/><Relationship Id="rId14" Type="http://schemas.openxmlformats.org/officeDocument/2006/relationships/image" Target="../media/image13.png"/></Relationships>
</file>

<file path=xl/drawings/_rels/drawing7.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hyperlink" Target="https://www.feel-ok.ch/geld-variable-kosten/" TargetMode="External"/><Relationship Id="rId18" Type="http://schemas.openxmlformats.org/officeDocument/2006/relationships/image" Target="../media/image16.svg"/><Relationship Id="rId3" Type="http://schemas.openxmlformats.org/officeDocument/2006/relationships/chart" Target="../charts/chart8.xml"/><Relationship Id="rId21" Type="http://schemas.openxmlformats.org/officeDocument/2006/relationships/image" Target="../media/image18.svg"/><Relationship Id="rId7" Type="http://schemas.openxmlformats.org/officeDocument/2006/relationships/hyperlink" Target="https://www.feel-ok.ch/geld-einnahmen/" TargetMode="External"/><Relationship Id="rId12" Type="http://schemas.openxmlformats.org/officeDocument/2006/relationships/image" Target="../media/image12.svg"/><Relationship Id="rId17" Type="http://schemas.openxmlformats.org/officeDocument/2006/relationships/image" Target="../media/image15.png"/><Relationship Id="rId2" Type="http://schemas.openxmlformats.org/officeDocument/2006/relationships/image" Target="../media/image8.png"/><Relationship Id="rId16" Type="http://schemas.openxmlformats.org/officeDocument/2006/relationships/hyperlink" Target="https://www.feel-ok.ch/geld-sparen/" TargetMode="External"/><Relationship Id="rId20" Type="http://schemas.openxmlformats.org/officeDocument/2006/relationships/image" Target="../media/image17.png"/><Relationship Id="rId1" Type="http://schemas.openxmlformats.org/officeDocument/2006/relationships/hyperlink" Target="https://www.feel-ok.ch/geld" TargetMode="External"/><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hyperlink" Target="https://www.stadt-zuerich.ch/ssd/de/index/gesundheit_und_praevention/schuldenpraevention.html" TargetMode="External"/><Relationship Id="rId15" Type="http://schemas.openxmlformats.org/officeDocument/2006/relationships/image" Target="../media/image14.svg"/><Relationship Id="rId10" Type="http://schemas.openxmlformats.org/officeDocument/2006/relationships/hyperlink" Target="https://www.feel-ok.ch/geld-fixkosten/" TargetMode="External"/><Relationship Id="rId19" Type="http://schemas.openxmlformats.org/officeDocument/2006/relationships/hyperlink" Target="https://www.feel-ok.ch/geld-budget/" TargetMode="External"/><Relationship Id="rId4" Type="http://schemas.openxmlformats.org/officeDocument/2006/relationships/hyperlink" Target="#Mai!G90"/><Relationship Id="rId9" Type="http://schemas.openxmlformats.org/officeDocument/2006/relationships/image" Target="../media/image10.svg"/><Relationship Id="rId14" Type="http://schemas.openxmlformats.org/officeDocument/2006/relationships/image" Target="../media/image13.png"/></Relationships>
</file>

<file path=xl/drawings/_rels/drawing8.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hyperlink" Target="https://www.feel-ok.ch/geld-variable-kosten/" TargetMode="External"/><Relationship Id="rId18" Type="http://schemas.openxmlformats.org/officeDocument/2006/relationships/image" Target="../media/image16.svg"/><Relationship Id="rId3" Type="http://schemas.openxmlformats.org/officeDocument/2006/relationships/chart" Target="../charts/chart9.xml"/><Relationship Id="rId21" Type="http://schemas.openxmlformats.org/officeDocument/2006/relationships/image" Target="../media/image18.svg"/><Relationship Id="rId7" Type="http://schemas.openxmlformats.org/officeDocument/2006/relationships/hyperlink" Target="https://www.feel-ok.ch/geld-einnahmen/" TargetMode="External"/><Relationship Id="rId12" Type="http://schemas.openxmlformats.org/officeDocument/2006/relationships/image" Target="../media/image12.svg"/><Relationship Id="rId17" Type="http://schemas.openxmlformats.org/officeDocument/2006/relationships/image" Target="../media/image15.png"/><Relationship Id="rId2" Type="http://schemas.openxmlformats.org/officeDocument/2006/relationships/image" Target="../media/image8.png"/><Relationship Id="rId16" Type="http://schemas.openxmlformats.org/officeDocument/2006/relationships/hyperlink" Target="https://www.feel-ok.ch/geld-sparen/" TargetMode="External"/><Relationship Id="rId20" Type="http://schemas.openxmlformats.org/officeDocument/2006/relationships/image" Target="../media/image17.png"/><Relationship Id="rId1" Type="http://schemas.openxmlformats.org/officeDocument/2006/relationships/hyperlink" Target="https://www.feel-ok.ch/geld" TargetMode="External"/><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hyperlink" Target="https://www.stadt-zuerich.ch/ssd/de/index/gesundheit_und_praevention/schuldenpraevention.html" TargetMode="External"/><Relationship Id="rId15" Type="http://schemas.openxmlformats.org/officeDocument/2006/relationships/image" Target="../media/image14.svg"/><Relationship Id="rId10" Type="http://schemas.openxmlformats.org/officeDocument/2006/relationships/hyperlink" Target="https://www.feel-ok.ch/geld-fixkosten/" TargetMode="External"/><Relationship Id="rId19" Type="http://schemas.openxmlformats.org/officeDocument/2006/relationships/hyperlink" Target="https://www.feel-ok.ch/geld-budget/" TargetMode="External"/><Relationship Id="rId4" Type="http://schemas.openxmlformats.org/officeDocument/2006/relationships/hyperlink" Target="#Jun!G90"/><Relationship Id="rId9" Type="http://schemas.openxmlformats.org/officeDocument/2006/relationships/image" Target="../media/image10.svg"/><Relationship Id="rId14" Type="http://schemas.openxmlformats.org/officeDocument/2006/relationships/image" Target="../media/image13.png"/></Relationships>
</file>

<file path=xl/drawings/_rels/drawing9.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hyperlink" Target="https://www.feel-ok.ch/geld-variable-kosten/" TargetMode="External"/><Relationship Id="rId18" Type="http://schemas.openxmlformats.org/officeDocument/2006/relationships/image" Target="../media/image16.svg"/><Relationship Id="rId3" Type="http://schemas.openxmlformats.org/officeDocument/2006/relationships/chart" Target="../charts/chart10.xml"/><Relationship Id="rId21" Type="http://schemas.openxmlformats.org/officeDocument/2006/relationships/image" Target="../media/image18.svg"/><Relationship Id="rId7" Type="http://schemas.openxmlformats.org/officeDocument/2006/relationships/hyperlink" Target="https://www.feel-ok.ch/geld-einnahmen/" TargetMode="External"/><Relationship Id="rId12" Type="http://schemas.openxmlformats.org/officeDocument/2006/relationships/image" Target="../media/image12.svg"/><Relationship Id="rId17" Type="http://schemas.openxmlformats.org/officeDocument/2006/relationships/image" Target="../media/image15.png"/><Relationship Id="rId2" Type="http://schemas.openxmlformats.org/officeDocument/2006/relationships/image" Target="../media/image8.png"/><Relationship Id="rId16" Type="http://schemas.openxmlformats.org/officeDocument/2006/relationships/hyperlink" Target="https://www.feel-ok.ch/geld-sparen/" TargetMode="External"/><Relationship Id="rId20" Type="http://schemas.openxmlformats.org/officeDocument/2006/relationships/image" Target="../media/image17.png"/><Relationship Id="rId1" Type="http://schemas.openxmlformats.org/officeDocument/2006/relationships/hyperlink" Target="https://www.feel-ok.ch/geld" TargetMode="External"/><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hyperlink" Target="https://www.stadt-zuerich.ch/ssd/de/index/gesundheit_und_praevention/schuldenpraevention.html" TargetMode="External"/><Relationship Id="rId15" Type="http://schemas.openxmlformats.org/officeDocument/2006/relationships/image" Target="../media/image14.svg"/><Relationship Id="rId10" Type="http://schemas.openxmlformats.org/officeDocument/2006/relationships/hyperlink" Target="https://www.feel-ok.ch/geld-fixkosten/" TargetMode="External"/><Relationship Id="rId19" Type="http://schemas.openxmlformats.org/officeDocument/2006/relationships/hyperlink" Target="https://www.feel-ok.ch/geld-budget/" TargetMode="External"/><Relationship Id="rId4" Type="http://schemas.openxmlformats.org/officeDocument/2006/relationships/hyperlink" Target="#Jul!G90"/><Relationship Id="rId9" Type="http://schemas.openxmlformats.org/officeDocument/2006/relationships/image" Target="../media/image10.svg"/><Relationship Id="rId14" Type="http://schemas.openxmlformats.org/officeDocument/2006/relationships/image" Target="../media/image13.png"/></Relationships>
</file>

<file path=xl/drawings/drawing1.xml><?xml version="1.0" encoding="utf-8"?>
<xdr:wsDr xmlns:xdr="http://schemas.openxmlformats.org/drawingml/2006/spreadsheetDrawing" xmlns:a="http://schemas.openxmlformats.org/drawingml/2006/main">
  <xdr:twoCellAnchor editAs="oneCell">
    <xdr:from>
      <xdr:col>6</xdr:col>
      <xdr:colOff>778327</xdr:colOff>
      <xdr:row>5</xdr:row>
      <xdr:rowOff>10885</xdr:rowOff>
    </xdr:from>
    <xdr:to>
      <xdr:col>8</xdr:col>
      <xdr:colOff>836042</xdr:colOff>
      <xdr:row>6</xdr:row>
      <xdr:rowOff>197360</xdr:rowOff>
    </xdr:to>
    <xdr:pic>
      <xdr:nvPicPr>
        <xdr:cNvPr id="2" name="Grafik 1">
          <a:hlinkClick xmlns:r="http://schemas.openxmlformats.org/officeDocument/2006/relationships" r:id="rId1"/>
          <a:extLst>
            <a:ext uri="{FF2B5EF4-FFF2-40B4-BE49-F238E27FC236}">
              <a16:creationId xmlns:a16="http://schemas.microsoft.com/office/drawing/2014/main" id="{CA5EF139-A293-46A0-9D7E-70447DDC0FB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46370" y="892628"/>
          <a:ext cx="1632060" cy="446373"/>
        </a:xfrm>
        <a:prstGeom prst="rect">
          <a:avLst/>
        </a:prstGeom>
      </xdr:spPr>
    </xdr:pic>
    <xdr:clientData/>
  </xdr:twoCellAnchor>
  <xdr:twoCellAnchor editAs="oneCell">
    <xdr:from>
      <xdr:col>0</xdr:col>
      <xdr:colOff>92527</xdr:colOff>
      <xdr:row>12</xdr:row>
      <xdr:rowOff>125184</xdr:rowOff>
    </xdr:from>
    <xdr:to>
      <xdr:col>0</xdr:col>
      <xdr:colOff>580579</xdr:colOff>
      <xdr:row>14</xdr:row>
      <xdr:rowOff>151685</xdr:rowOff>
    </xdr:to>
    <xdr:pic>
      <xdr:nvPicPr>
        <xdr:cNvPr id="3" name="Grafik 2">
          <a:extLst>
            <a:ext uri="{FF2B5EF4-FFF2-40B4-BE49-F238E27FC236}">
              <a16:creationId xmlns:a16="http://schemas.microsoft.com/office/drawing/2014/main" id="{84788CF8-57D7-4FA6-8F9C-0AEF70EF3E25}"/>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rcRect/>
        <a:stretch/>
      </xdr:blipFill>
      <xdr:spPr>
        <a:xfrm>
          <a:off x="92527" y="2628898"/>
          <a:ext cx="492137" cy="396615"/>
        </a:xfrm>
        <a:prstGeom prst="rect">
          <a:avLst/>
        </a:prstGeom>
      </xdr:spPr>
    </xdr:pic>
    <xdr:clientData/>
  </xdr:twoCellAnchor>
  <xdr:twoCellAnchor>
    <xdr:from>
      <xdr:col>1</xdr:col>
      <xdr:colOff>0</xdr:colOff>
      <xdr:row>20</xdr:row>
      <xdr:rowOff>119741</xdr:rowOff>
    </xdr:from>
    <xdr:to>
      <xdr:col>10</xdr:col>
      <xdr:colOff>473528</xdr:colOff>
      <xdr:row>29</xdr:row>
      <xdr:rowOff>174169</xdr:rowOff>
    </xdr:to>
    <xdr:graphicFrame macro="">
      <xdr:nvGraphicFramePr>
        <xdr:cNvPr id="4" name="Diagramm 3">
          <a:extLst>
            <a:ext uri="{FF2B5EF4-FFF2-40B4-BE49-F238E27FC236}">
              <a16:creationId xmlns:a16="http://schemas.microsoft.com/office/drawing/2014/main" id="{CFDC867C-2A70-4830-8E57-C07CD1B0E7D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653143</xdr:colOff>
      <xdr:row>2</xdr:row>
      <xdr:rowOff>141514</xdr:rowOff>
    </xdr:from>
    <xdr:to>
      <xdr:col>5</xdr:col>
      <xdr:colOff>146958</xdr:colOff>
      <xdr:row>10</xdr:row>
      <xdr:rowOff>114300</xdr:rowOff>
    </xdr:to>
    <xdr:sp macro="" textlink="">
      <xdr:nvSpPr>
        <xdr:cNvPr id="5" name="Rechteck 4">
          <a:extLst>
            <a:ext uri="{FF2B5EF4-FFF2-40B4-BE49-F238E27FC236}">
              <a16:creationId xmlns:a16="http://schemas.microsoft.com/office/drawing/2014/main" id="{591E3CF9-3A27-B0A9-BB7E-11E54432FCB7}"/>
            </a:ext>
          </a:extLst>
        </xdr:cNvPr>
        <xdr:cNvSpPr/>
      </xdr:nvSpPr>
      <xdr:spPr>
        <a:xfrm>
          <a:off x="653143" y="522514"/>
          <a:ext cx="4278086" cy="1665515"/>
        </a:xfrm>
        <a:prstGeom prst="rect">
          <a:avLst/>
        </a:prstGeom>
        <a:noFill/>
        <a:ln w="6350">
          <a:solidFill>
            <a:schemeClr val="tx1"/>
          </a:solidFill>
        </a:ln>
        <a:effectLst>
          <a:outerShdw blurRad="50800" dist="38100" dir="2700000" algn="tl"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clientData/>
  </xdr:twoCellAnchor>
  <xdr:twoCellAnchor>
    <xdr:from>
      <xdr:col>0</xdr:col>
      <xdr:colOff>653143</xdr:colOff>
      <xdr:row>12</xdr:row>
      <xdr:rowOff>108855</xdr:rowOff>
    </xdr:from>
    <xdr:to>
      <xdr:col>10</xdr:col>
      <xdr:colOff>582385</xdr:colOff>
      <xdr:row>29</xdr:row>
      <xdr:rowOff>152400</xdr:rowOff>
    </xdr:to>
    <xdr:sp macro="" textlink="">
      <xdr:nvSpPr>
        <xdr:cNvPr id="6" name="Rechteck 5">
          <a:extLst>
            <a:ext uri="{FF2B5EF4-FFF2-40B4-BE49-F238E27FC236}">
              <a16:creationId xmlns:a16="http://schemas.microsoft.com/office/drawing/2014/main" id="{65E22C27-053A-9800-14D5-2A02C5A30694}"/>
            </a:ext>
          </a:extLst>
        </xdr:cNvPr>
        <xdr:cNvSpPr/>
      </xdr:nvSpPr>
      <xdr:spPr>
        <a:xfrm>
          <a:off x="653143" y="2862941"/>
          <a:ext cx="8577942" cy="3200402"/>
        </a:xfrm>
        <a:prstGeom prst="rect">
          <a:avLst/>
        </a:prstGeom>
        <a:noFill/>
        <a:ln w="6350">
          <a:solidFill>
            <a:schemeClr val="tx1"/>
          </a:solidFill>
        </a:ln>
        <a:effectLst>
          <a:outerShdw blurRad="50800" dist="38100" dir="2700000" algn="tl"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clientData/>
  </xdr:twoCellAnchor>
  <xdr:twoCellAnchor editAs="oneCell">
    <xdr:from>
      <xdr:col>0</xdr:col>
      <xdr:colOff>151682</xdr:colOff>
      <xdr:row>3</xdr:row>
      <xdr:rowOff>27212</xdr:rowOff>
    </xdr:from>
    <xdr:to>
      <xdr:col>0</xdr:col>
      <xdr:colOff>540475</xdr:colOff>
      <xdr:row>4</xdr:row>
      <xdr:rowOff>160528</xdr:rowOff>
    </xdr:to>
    <xdr:pic>
      <xdr:nvPicPr>
        <xdr:cNvPr id="7" name="Grafik 6">
          <a:extLst>
            <a:ext uri="{FF2B5EF4-FFF2-40B4-BE49-F238E27FC236}">
              <a16:creationId xmlns:a16="http://schemas.microsoft.com/office/drawing/2014/main" id="{9FFE4BD6-69A5-9809-5A0C-1BAF2929F54F}"/>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 uri="{96DAC541-7B7A-43D3-8B79-37D633B846F1}">
              <asvg:svgBlip xmlns:asvg="http://schemas.microsoft.com/office/drawing/2016/SVG/main" r:embed="rId7"/>
            </a:ext>
          </a:extLst>
        </a:blip>
        <a:srcRect/>
        <a:stretch/>
      </xdr:blipFill>
      <xdr:spPr>
        <a:xfrm>
          <a:off x="151682" y="658583"/>
          <a:ext cx="395598" cy="396615"/>
        </a:xfrm>
        <a:prstGeom prst="rect">
          <a:avLst/>
        </a:prstGeom>
      </xdr:spPr>
    </xdr:pic>
    <xdr:clientData/>
  </xdr:twoCellAnchor>
  <xdr:twoCellAnchor>
    <xdr:from>
      <xdr:col>1</xdr:col>
      <xdr:colOff>1736272</xdr:colOff>
      <xdr:row>16</xdr:row>
      <xdr:rowOff>5444</xdr:rowOff>
    </xdr:from>
    <xdr:to>
      <xdr:col>2</xdr:col>
      <xdr:colOff>1023256</xdr:colOff>
      <xdr:row>20</xdr:row>
      <xdr:rowOff>1</xdr:rowOff>
    </xdr:to>
    <xdr:sp macro="" textlink="">
      <xdr:nvSpPr>
        <xdr:cNvPr id="8" name="Rechteck 7">
          <a:extLst>
            <a:ext uri="{FF2B5EF4-FFF2-40B4-BE49-F238E27FC236}">
              <a16:creationId xmlns:a16="http://schemas.microsoft.com/office/drawing/2014/main" id="{6A272B64-B88F-3BB3-DC6B-4FA0E9C341C9}"/>
            </a:ext>
          </a:extLst>
        </xdr:cNvPr>
        <xdr:cNvSpPr/>
      </xdr:nvSpPr>
      <xdr:spPr>
        <a:xfrm>
          <a:off x="2520043" y="3499758"/>
          <a:ext cx="1066799" cy="745672"/>
        </a:xfrm>
        <a:prstGeom prst="rect">
          <a:avLst/>
        </a:prstGeom>
        <a:solidFill>
          <a:srgbClr val="FFFFFF">
            <a:alpha val="0"/>
          </a:srgb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clientData/>
  </xdr:twoCellAnchor>
  <xdr:twoCellAnchor editAs="oneCell">
    <xdr:from>
      <xdr:col>7</xdr:col>
      <xdr:colOff>16939</xdr:colOff>
      <xdr:row>2</xdr:row>
      <xdr:rowOff>126174</xdr:rowOff>
    </xdr:from>
    <xdr:to>
      <xdr:col>8</xdr:col>
      <xdr:colOff>840304</xdr:colOff>
      <xdr:row>3</xdr:row>
      <xdr:rowOff>235501</xdr:rowOff>
    </xdr:to>
    <xdr:pic>
      <xdr:nvPicPr>
        <xdr:cNvPr id="10" name="Grafik 9" descr="Ein Bild, das Schwarz, Dunkelheit, Screenshot, Raum enthält.&#10;&#10;Automatisch generierte Beschreibung">
          <a:hlinkClick xmlns:r="http://schemas.openxmlformats.org/officeDocument/2006/relationships" r:id="rId8"/>
          <a:extLst>
            <a:ext uri="{FF2B5EF4-FFF2-40B4-BE49-F238E27FC236}">
              <a16:creationId xmlns:a16="http://schemas.microsoft.com/office/drawing/2014/main" id="{39EFE3CC-D4AB-8FD0-14AC-A55DBC30BBE4}"/>
            </a:ext>
          </a:extLst>
        </xdr:cNvPr>
        <xdr:cNvPicPr>
          <a:picLocks noChangeAspect="1"/>
        </xdr:cNvPicPr>
      </xdr:nvPicPr>
      <xdr:blipFill rotWithShape="1">
        <a:blip xmlns:r="http://schemas.openxmlformats.org/officeDocument/2006/relationships" r:embed="rId9" cstate="print">
          <a:extLst>
            <a:ext uri="{28A0092B-C50C-407E-A947-70E740481C1C}">
              <a14:useLocalDpi xmlns:a14="http://schemas.microsoft.com/office/drawing/2010/main" val="0"/>
            </a:ext>
          </a:extLst>
        </a:blip>
        <a:srcRect t="2447" r="37442" b="31350"/>
        <a:stretch/>
      </xdr:blipFill>
      <xdr:spPr bwMode="auto">
        <a:xfrm>
          <a:off x="6368753" y="567045"/>
          <a:ext cx="1603054" cy="300508"/>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5</xdr:col>
      <xdr:colOff>483426</xdr:colOff>
      <xdr:row>2</xdr:row>
      <xdr:rowOff>136072</xdr:rowOff>
    </xdr:from>
    <xdr:to>
      <xdr:col>6</xdr:col>
      <xdr:colOff>504155</xdr:colOff>
      <xdr:row>6</xdr:row>
      <xdr:rowOff>29283</xdr:rowOff>
    </xdr:to>
    <xdr:pic>
      <xdr:nvPicPr>
        <xdr:cNvPr id="12" name="Grafik 11">
          <a:hlinkClick xmlns:r="http://schemas.openxmlformats.org/officeDocument/2006/relationships" r:id="rId1"/>
          <a:extLst>
            <a:ext uri="{FF2B5EF4-FFF2-40B4-BE49-F238E27FC236}">
              <a16:creationId xmlns:a16="http://schemas.microsoft.com/office/drawing/2014/main" id="{6ABCC37E-3CC9-83E2-1A2C-CA7083DD1802}"/>
            </a:ext>
          </a:extLst>
        </xdr:cNvPr>
        <xdr:cNvPicPr>
          <a:picLocks noChangeAspect="1"/>
        </xdr:cNvPicPr>
      </xdr:nvPicPr>
      <xdr:blipFill>
        <a:blip xmlns:r="http://schemas.openxmlformats.org/officeDocument/2006/relationships" r:embed="rId10"/>
        <a:stretch>
          <a:fillRect/>
        </a:stretch>
      </xdr:blipFill>
      <xdr:spPr>
        <a:xfrm>
          <a:off x="5267697" y="576943"/>
          <a:ext cx="801782" cy="837545"/>
        </a:xfrm>
        <a:prstGeom prst="rect">
          <a:avLst/>
        </a:prstGeom>
      </xdr:spPr>
    </xdr:pic>
    <xdr:clientData/>
  </xdr:twoCellAnchor>
  <xdr:twoCellAnchor>
    <xdr:from>
      <xdr:col>1</xdr:col>
      <xdr:colOff>34018</xdr:colOff>
      <xdr:row>4</xdr:row>
      <xdr:rowOff>24493</xdr:rowOff>
    </xdr:from>
    <xdr:to>
      <xdr:col>1</xdr:col>
      <xdr:colOff>233027</xdr:colOff>
      <xdr:row>4</xdr:row>
      <xdr:rowOff>224518</xdr:rowOff>
    </xdr:to>
    <xdr:grpSp>
      <xdr:nvGrpSpPr>
        <xdr:cNvPr id="13" name="Gruppieren 12">
          <a:extLst>
            <a:ext uri="{FF2B5EF4-FFF2-40B4-BE49-F238E27FC236}">
              <a16:creationId xmlns:a16="http://schemas.microsoft.com/office/drawing/2014/main" id="{9576144D-8411-BA56-D9CC-5495CDE613EB}"/>
            </a:ext>
          </a:extLst>
        </xdr:cNvPr>
        <xdr:cNvGrpSpPr/>
      </xdr:nvGrpSpPr>
      <xdr:grpSpPr>
        <a:xfrm>
          <a:off x="817789" y="906236"/>
          <a:ext cx="199009" cy="200025"/>
          <a:chOff x="11152414" y="4996543"/>
          <a:chExt cx="506186" cy="506186"/>
        </a:xfrm>
      </xdr:grpSpPr>
      <xdr:sp macro="" textlink="">
        <xdr:nvSpPr>
          <xdr:cNvPr id="9" name="Freihandform: Form 8">
            <a:extLst>
              <a:ext uri="{FF2B5EF4-FFF2-40B4-BE49-F238E27FC236}">
                <a16:creationId xmlns:a16="http://schemas.microsoft.com/office/drawing/2014/main" id="{6B241ACD-0AC5-C7C0-6F32-AD9FAA4B098A}"/>
              </a:ext>
            </a:extLst>
          </xdr:cNvPr>
          <xdr:cNvSpPr/>
        </xdr:nvSpPr>
        <xdr:spPr>
          <a:xfrm>
            <a:off x="11326316" y="5138890"/>
            <a:ext cx="189918" cy="221428"/>
          </a:xfrm>
          <a:custGeom>
            <a:avLst/>
            <a:gdLst>
              <a:gd name="connsiteX0" fmla="*/ 36184 w 189918"/>
              <a:gd name="connsiteY0" fmla="*/ 3478 h 221428"/>
              <a:gd name="connsiteX1" fmla="*/ 12160 w 189918"/>
              <a:gd name="connsiteY1" fmla="*/ 2984 h 221428"/>
              <a:gd name="connsiteX2" fmla="*/ 0 w 189918"/>
              <a:gd name="connsiteY2" fmla="*/ 23646 h 221428"/>
              <a:gd name="connsiteX3" fmla="*/ 0 w 189918"/>
              <a:gd name="connsiteY3" fmla="*/ 197746 h 221428"/>
              <a:gd name="connsiteX4" fmla="*/ 12160 w 189918"/>
              <a:gd name="connsiteY4" fmla="*/ 218409 h 221428"/>
              <a:gd name="connsiteX5" fmla="*/ 36184 w 189918"/>
              <a:gd name="connsiteY5" fmla="*/ 217915 h 221428"/>
              <a:gd name="connsiteX6" fmla="*/ 178549 w 189918"/>
              <a:gd name="connsiteY6" fmla="*/ 130914 h 221428"/>
              <a:gd name="connsiteX7" fmla="*/ 189919 w 189918"/>
              <a:gd name="connsiteY7" fmla="*/ 110647 h 221428"/>
              <a:gd name="connsiteX8" fmla="*/ 178549 w 189918"/>
              <a:gd name="connsiteY8" fmla="*/ 90380 h 221428"/>
              <a:gd name="connsiteX9" fmla="*/ 36184 w 189918"/>
              <a:gd name="connsiteY9" fmla="*/ 3379 h 22142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Lst>
            <a:rect l="l" t="t" r="r" b="b"/>
            <a:pathLst>
              <a:path w="189918" h="221428">
                <a:moveTo>
                  <a:pt x="36184" y="3478"/>
                </a:moveTo>
                <a:cubicBezTo>
                  <a:pt x="28868" y="-971"/>
                  <a:pt x="19674" y="-1169"/>
                  <a:pt x="12160" y="2984"/>
                </a:cubicBezTo>
                <a:cubicBezTo>
                  <a:pt x="4647" y="7136"/>
                  <a:pt x="0" y="15144"/>
                  <a:pt x="0" y="23646"/>
                </a:cubicBezTo>
                <a:lnTo>
                  <a:pt x="0" y="197746"/>
                </a:lnTo>
                <a:cubicBezTo>
                  <a:pt x="0" y="206348"/>
                  <a:pt x="4647" y="214257"/>
                  <a:pt x="12160" y="218409"/>
                </a:cubicBezTo>
                <a:cubicBezTo>
                  <a:pt x="19674" y="222561"/>
                  <a:pt x="28770" y="222463"/>
                  <a:pt x="36184" y="217915"/>
                </a:cubicBezTo>
                <a:lnTo>
                  <a:pt x="178549" y="130914"/>
                </a:lnTo>
                <a:cubicBezTo>
                  <a:pt x="185569" y="126564"/>
                  <a:pt x="189919" y="118952"/>
                  <a:pt x="189919" y="110647"/>
                </a:cubicBezTo>
                <a:cubicBezTo>
                  <a:pt x="189919" y="102342"/>
                  <a:pt x="185569" y="94730"/>
                  <a:pt x="178549" y="90380"/>
                </a:cubicBezTo>
                <a:lnTo>
                  <a:pt x="36184" y="3379"/>
                </a:lnTo>
                <a:close/>
              </a:path>
            </a:pathLst>
          </a:custGeom>
          <a:solidFill>
            <a:schemeClr val="accent2"/>
          </a:solidFill>
          <a:ln w="986" cap="flat">
            <a:noFill/>
            <a:prstDash val="solid"/>
            <a:miter/>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de-CH"/>
          </a:p>
        </xdr:txBody>
      </xdr:sp>
      <xdr:sp macro="" textlink="">
        <xdr:nvSpPr>
          <xdr:cNvPr id="11" name="Freihandform: Form 10">
            <a:extLst>
              <a:ext uri="{FF2B5EF4-FFF2-40B4-BE49-F238E27FC236}">
                <a16:creationId xmlns:a16="http://schemas.microsoft.com/office/drawing/2014/main" id="{A3998444-7F86-A025-8090-690CC3DDA06B}"/>
              </a:ext>
            </a:extLst>
          </xdr:cNvPr>
          <xdr:cNvSpPr/>
        </xdr:nvSpPr>
        <xdr:spPr>
          <a:xfrm>
            <a:off x="11152414" y="4996543"/>
            <a:ext cx="506186" cy="506186"/>
          </a:xfrm>
          <a:custGeom>
            <a:avLst/>
            <a:gdLst>
              <a:gd name="connsiteX0" fmla="*/ 0 w 506186"/>
              <a:gd name="connsiteY0" fmla="*/ 253093 h 506186"/>
              <a:gd name="connsiteX1" fmla="*/ 253093 w 506186"/>
              <a:gd name="connsiteY1" fmla="*/ 0 h 506186"/>
              <a:gd name="connsiteX2" fmla="*/ 506186 w 506186"/>
              <a:gd name="connsiteY2" fmla="*/ 253093 h 506186"/>
              <a:gd name="connsiteX3" fmla="*/ 253093 w 506186"/>
              <a:gd name="connsiteY3" fmla="*/ 506186 h 506186"/>
              <a:gd name="connsiteX4" fmla="*/ 0 w 506186"/>
              <a:gd name="connsiteY4" fmla="*/ 253093 h 506186"/>
              <a:gd name="connsiteX5" fmla="*/ 186162 w 506186"/>
              <a:gd name="connsiteY5" fmla="*/ 145430 h 506186"/>
              <a:gd name="connsiteX6" fmla="*/ 174001 w 506186"/>
              <a:gd name="connsiteY6" fmla="*/ 166092 h 506186"/>
              <a:gd name="connsiteX7" fmla="*/ 174001 w 506186"/>
              <a:gd name="connsiteY7" fmla="*/ 340094 h 506186"/>
              <a:gd name="connsiteX8" fmla="*/ 186162 w 506186"/>
              <a:gd name="connsiteY8" fmla="*/ 360756 h 506186"/>
              <a:gd name="connsiteX9" fmla="*/ 210186 w 506186"/>
              <a:gd name="connsiteY9" fmla="*/ 360262 h 506186"/>
              <a:gd name="connsiteX10" fmla="*/ 352551 w 506186"/>
              <a:gd name="connsiteY10" fmla="*/ 273261 h 506186"/>
              <a:gd name="connsiteX11" fmla="*/ 363920 w 506186"/>
              <a:gd name="connsiteY11" fmla="*/ 252994 h 506186"/>
              <a:gd name="connsiteX12" fmla="*/ 352551 w 506186"/>
              <a:gd name="connsiteY12" fmla="*/ 232727 h 506186"/>
              <a:gd name="connsiteX13" fmla="*/ 210186 w 506186"/>
              <a:gd name="connsiteY13" fmla="*/ 145726 h 506186"/>
              <a:gd name="connsiteX14" fmla="*/ 186162 w 506186"/>
              <a:gd name="connsiteY14" fmla="*/ 145232 h 50618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Lst>
            <a:rect l="l" t="t" r="r" b="b"/>
            <a:pathLst>
              <a:path w="506186" h="506186">
                <a:moveTo>
                  <a:pt x="0" y="253093"/>
                </a:moveTo>
                <a:cubicBezTo>
                  <a:pt x="0" y="113313"/>
                  <a:pt x="113313" y="0"/>
                  <a:pt x="253093" y="0"/>
                </a:cubicBezTo>
                <a:cubicBezTo>
                  <a:pt x="392873" y="0"/>
                  <a:pt x="506186" y="113313"/>
                  <a:pt x="506186" y="253093"/>
                </a:cubicBezTo>
                <a:cubicBezTo>
                  <a:pt x="506186" y="392873"/>
                  <a:pt x="392873" y="506186"/>
                  <a:pt x="253093" y="506186"/>
                </a:cubicBezTo>
                <a:cubicBezTo>
                  <a:pt x="113313" y="506186"/>
                  <a:pt x="0" y="392873"/>
                  <a:pt x="0" y="253093"/>
                </a:cubicBezTo>
                <a:close/>
                <a:moveTo>
                  <a:pt x="186162" y="145430"/>
                </a:moveTo>
                <a:cubicBezTo>
                  <a:pt x="178648" y="149582"/>
                  <a:pt x="174001" y="157590"/>
                  <a:pt x="174001" y="166092"/>
                </a:cubicBezTo>
                <a:lnTo>
                  <a:pt x="174001" y="340094"/>
                </a:lnTo>
                <a:cubicBezTo>
                  <a:pt x="174001" y="348695"/>
                  <a:pt x="178648" y="356604"/>
                  <a:pt x="186162" y="360756"/>
                </a:cubicBezTo>
                <a:cubicBezTo>
                  <a:pt x="193675" y="364909"/>
                  <a:pt x="202771" y="364810"/>
                  <a:pt x="210186" y="360262"/>
                </a:cubicBezTo>
                <a:lnTo>
                  <a:pt x="352551" y="273261"/>
                </a:lnTo>
                <a:cubicBezTo>
                  <a:pt x="359570" y="268911"/>
                  <a:pt x="363920" y="261299"/>
                  <a:pt x="363920" y="252994"/>
                </a:cubicBezTo>
                <a:cubicBezTo>
                  <a:pt x="363920" y="244690"/>
                  <a:pt x="359570" y="237077"/>
                  <a:pt x="352551" y="232727"/>
                </a:cubicBezTo>
                <a:lnTo>
                  <a:pt x="210186" y="145726"/>
                </a:lnTo>
                <a:cubicBezTo>
                  <a:pt x="202870" y="141277"/>
                  <a:pt x="193675" y="141080"/>
                  <a:pt x="186162" y="145232"/>
                </a:cubicBezTo>
                <a:close/>
              </a:path>
            </a:pathLst>
          </a:custGeom>
          <a:solidFill>
            <a:srgbClr val="1D7F82"/>
          </a:solidFill>
          <a:ln w="986" cap="flat">
            <a:noFill/>
            <a:prstDash val="solid"/>
            <a:miter/>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de-CH"/>
          </a:p>
        </xdr:txBody>
      </xdr:sp>
    </xdr:grpSp>
    <xdr:clientData/>
  </xdr:twoCellAnchor>
  <xdr:twoCellAnchor>
    <xdr:from>
      <xdr:col>1</xdr:col>
      <xdr:colOff>17738</xdr:colOff>
      <xdr:row>5</xdr:row>
      <xdr:rowOff>24670</xdr:rowOff>
    </xdr:from>
    <xdr:to>
      <xdr:col>1</xdr:col>
      <xdr:colOff>247823</xdr:colOff>
      <xdr:row>5</xdr:row>
      <xdr:rowOff>209745</xdr:rowOff>
    </xdr:to>
    <xdr:grpSp>
      <xdr:nvGrpSpPr>
        <xdr:cNvPr id="14" name="Gruppieren 13">
          <a:extLst>
            <a:ext uri="{FF2B5EF4-FFF2-40B4-BE49-F238E27FC236}">
              <a16:creationId xmlns:a16="http://schemas.microsoft.com/office/drawing/2014/main" id="{68FE4F04-C512-1D4C-2628-C4E74CACFC1E}"/>
            </a:ext>
          </a:extLst>
        </xdr:cNvPr>
        <xdr:cNvGrpSpPr/>
      </xdr:nvGrpSpPr>
      <xdr:grpSpPr>
        <a:xfrm>
          <a:off x="801509" y="1156784"/>
          <a:ext cx="230085" cy="185075"/>
          <a:chOff x="10479661" y="2558052"/>
          <a:chExt cx="1536355" cy="1229226"/>
        </a:xfrm>
      </xdr:grpSpPr>
      <xdr:sp macro="" textlink="">
        <xdr:nvSpPr>
          <xdr:cNvPr id="15" name="Freihandform: Form 14">
            <a:extLst>
              <a:ext uri="{FF2B5EF4-FFF2-40B4-BE49-F238E27FC236}">
                <a16:creationId xmlns:a16="http://schemas.microsoft.com/office/drawing/2014/main" id="{25B5E704-47A0-B9C5-A442-1F3C55AFF842}"/>
              </a:ext>
            </a:extLst>
          </xdr:cNvPr>
          <xdr:cNvSpPr/>
        </xdr:nvSpPr>
        <xdr:spPr>
          <a:xfrm>
            <a:off x="10479661" y="2558052"/>
            <a:ext cx="1536355" cy="1229226"/>
          </a:xfrm>
          <a:custGeom>
            <a:avLst/>
            <a:gdLst>
              <a:gd name="connsiteX0" fmla="*/ 166358 w 1536355"/>
              <a:gd name="connsiteY0" fmla="*/ 9744 h 1229226"/>
              <a:gd name="connsiteX1" fmla="*/ 281585 w 1536355"/>
              <a:gd name="connsiteY1" fmla="*/ 86562 h 1229226"/>
              <a:gd name="connsiteX2" fmla="*/ 297669 w 1536355"/>
              <a:gd name="connsiteY2" fmla="*/ 166501 h 1229226"/>
              <a:gd name="connsiteX3" fmla="*/ 217730 w 1536355"/>
              <a:gd name="connsiteY3" fmla="*/ 182584 h 1229226"/>
              <a:gd name="connsiteX4" fmla="*/ 102504 w 1536355"/>
              <a:gd name="connsiteY4" fmla="*/ 105767 h 1229226"/>
              <a:gd name="connsiteX5" fmla="*/ 86420 w 1536355"/>
              <a:gd name="connsiteY5" fmla="*/ 25828 h 1229226"/>
              <a:gd name="connsiteX6" fmla="*/ 166358 w 1536355"/>
              <a:gd name="connsiteY6" fmla="*/ 9744 h 1229226"/>
              <a:gd name="connsiteX7" fmla="*/ 1433851 w 1536355"/>
              <a:gd name="connsiteY7" fmla="*/ 105767 h 1229226"/>
              <a:gd name="connsiteX8" fmla="*/ 1318625 w 1536355"/>
              <a:gd name="connsiteY8" fmla="*/ 182584 h 1229226"/>
              <a:gd name="connsiteX9" fmla="*/ 1238686 w 1536355"/>
              <a:gd name="connsiteY9" fmla="*/ 166501 h 1229226"/>
              <a:gd name="connsiteX10" fmla="*/ 1254770 w 1536355"/>
              <a:gd name="connsiteY10" fmla="*/ 86562 h 1229226"/>
              <a:gd name="connsiteX11" fmla="*/ 1369997 w 1536355"/>
              <a:gd name="connsiteY11" fmla="*/ 9744 h 1229226"/>
              <a:gd name="connsiteX12" fmla="*/ 1449935 w 1536355"/>
              <a:gd name="connsiteY12" fmla="*/ 25828 h 1229226"/>
              <a:gd name="connsiteX13" fmla="*/ 1433851 w 1536355"/>
              <a:gd name="connsiteY13" fmla="*/ 105767 h 1229226"/>
              <a:gd name="connsiteX14" fmla="*/ 57613 w 1536355"/>
              <a:gd name="connsiteY14" fmla="*/ 384231 h 1229226"/>
              <a:gd name="connsiteX15" fmla="*/ 211249 w 1536355"/>
              <a:gd name="connsiteY15" fmla="*/ 384231 h 1229226"/>
              <a:gd name="connsiteX16" fmla="*/ 268862 w 1536355"/>
              <a:gd name="connsiteY16" fmla="*/ 441844 h 1229226"/>
              <a:gd name="connsiteX17" fmla="*/ 211249 w 1536355"/>
              <a:gd name="connsiteY17" fmla="*/ 499458 h 1229226"/>
              <a:gd name="connsiteX18" fmla="*/ 57613 w 1536355"/>
              <a:gd name="connsiteY18" fmla="*/ 499458 h 1229226"/>
              <a:gd name="connsiteX19" fmla="*/ 0 w 1536355"/>
              <a:gd name="connsiteY19" fmla="*/ 441844 h 1229226"/>
              <a:gd name="connsiteX20" fmla="*/ 57613 w 1536355"/>
              <a:gd name="connsiteY20" fmla="*/ 384231 h 1229226"/>
              <a:gd name="connsiteX21" fmla="*/ 1325106 w 1536355"/>
              <a:gd name="connsiteY21" fmla="*/ 384231 h 1229226"/>
              <a:gd name="connsiteX22" fmla="*/ 1478742 w 1536355"/>
              <a:gd name="connsiteY22" fmla="*/ 384231 h 1229226"/>
              <a:gd name="connsiteX23" fmla="*/ 1536355 w 1536355"/>
              <a:gd name="connsiteY23" fmla="*/ 441844 h 1229226"/>
              <a:gd name="connsiteX24" fmla="*/ 1478742 w 1536355"/>
              <a:gd name="connsiteY24" fmla="*/ 499458 h 1229226"/>
              <a:gd name="connsiteX25" fmla="*/ 1325106 w 1536355"/>
              <a:gd name="connsiteY25" fmla="*/ 499458 h 1229226"/>
              <a:gd name="connsiteX26" fmla="*/ 1267493 w 1536355"/>
              <a:gd name="connsiteY26" fmla="*/ 441844 h 1229226"/>
              <a:gd name="connsiteX27" fmla="*/ 1325106 w 1536355"/>
              <a:gd name="connsiteY27" fmla="*/ 384231 h 1229226"/>
              <a:gd name="connsiteX28" fmla="*/ 281585 w 1536355"/>
              <a:gd name="connsiteY28" fmla="*/ 797126 h 1229226"/>
              <a:gd name="connsiteX29" fmla="*/ 166358 w 1536355"/>
              <a:gd name="connsiteY29" fmla="*/ 873944 h 1229226"/>
              <a:gd name="connsiteX30" fmla="*/ 86420 w 1536355"/>
              <a:gd name="connsiteY30" fmla="*/ 857860 h 1229226"/>
              <a:gd name="connsiteX31" fmla="*/ 102504 w 1536355"/>
              <a:gd name="connsiteY31" fmla="*/ 777922 h 1229226"/>
              <a:gd name="connsiteX32" fmla="*/ 217730 w 1536355"/>
              <a:gd name="connsiteY32" fmla="*/ 701104 h 1229226"/>
              <a:gd name="connsiteX33" fmla="*/ 297669 w 1536355"/>
              <a:gd name="connsiteY33" fmla="*/ 717188 h 1229226"/>
              <a:gd name="connsiteX34" fmla="*/ 281585 w 1536355"/>
              <a:gd name="connsiteY34" fmla="*/ 797126 h 1229226"/>
              <a:gd name="connsiteX35" fmla="*/ 1318625 w 1536355"/>
              <a:gd name="connsiteY35" fmla="*/ 701344 h 1229226"/>
              <a:gd name="connsiteX36" fmla="*/ 1433851 w 1536355"/>
              <a:gd name="connsiteY36" fmla="*/ 778162 h 1229226"/>
              <a:gd name="connsiteX37" fmla="*/ 1449935 w 1536355"/>
              <a:gd name="connsiteY37" fmla="*/ 858100 h 1229226"/>
              <a:gd name="connsiteX38" fmla="*/ 1369997 w 1536355"/>
              <a:gd name="connsiteY38" fmla="*/ 874184 h 1229226"/>
              <a:gd name="connsiteX39" fmla="*/ 1254770 w 1536355"/>
              <a:gd name="connsiteY39" fmla="*/ 797366 h 1229226"/>
              <a:gd name="connsiteX40" fmla="*/ 1238686 w 1536355"/>
              <a:gd name="connsiteY40" fmla="*/ 717428 h 1229226"/>
              <a:gd name="connsiteX41" fmla="*/ 1318625 w 1536355"/>
              <a:gd name="connsiteY41" fmla="*/ 701344 h 1229226"/>
              <a:gd name="connsiteX42" fmla="*/ 960222 w 1536355"/>
              <a:gd name="connsiteY42" fmla="*/ 1037182 h 1229226"/>
              <a:gd name="connsiteX43" fmla="*/ 768178 w 1536355"/>
              <a:gd name="connsiteY43" fmla="*/ 1229226 h 1229226"/>
              <a:gd name="connsiteX44" fmla="*/ 576133 w 1536355"/>
              <a:gd name="connsiteY44" fmla="*/ 1037182 h 1229226"/>
              <a:gd name="connsiteX45" fmla="*/ 576133 w 1536355"/>
              <a:gd name="connsiteY45" fmla="*/ 921955 h 1229226"/>
              <a:gd name="connsiteX46" fmla="*/ 960222 w 1536355"/>
              <a:gd name="connsiteY46" fmla="*/ 921955 h 1229226"/>
              <a:gd name="connsiteX47" fmla="*/ 960222 w 1536355"/>
              <a:gd name="connsiteY47" fmla="*/ 1037182 h 122922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Lst>
            <a:rect l="l" t="t" r="r" b="b"/>
            <a:pathLst>
              <a:path w="1536355" h="1229226">
                <a:moveTo>
                  <a:pt x="166358" y="9744"/>
                </a:moveTo>
                <a:lnTo>
                  <a:pt x="281585" y="86562"/>
                </a:lnTo>
                <a:cubicBezTo>
                  <a:pt x="307991" y="104326"/>
                  <a:pt x="315193" y="140095"/>
                  <a:pt x="297669" y="166501"/>
                </a:cubicBezTo>
                <a:cubicBezTo>
                  <a:pt x="280145" y="192907"/>
                  <a:pt x="244136" y="200108"/>
                  <a:pt x="217730" y="182584"/>
                </a:cubicBezTo>
                <a:lnTo>
                  <a:pt x="102504" y="105767"/>
                </a:lnTo>
                <a:cubicBezTo>
                  <a:pt x="76098" y="88003"/>
                  <a:pt x="68896" y="52234"/>
                  <a:pt x="86420" y="25828"/>
                </a:cubicBezTo>
                <a:cubicBezTo>
                  <a:pt x="103944" y="-578"/>
                  <a:pt x="139952" y="-7780"/>
                  <a:pt x="166358" y="9744"/>
                </a:cubicBezTo>
                <a:close/>
                <a:moveTo>
                  <a:pt x="1433851" y="105767"/>
                </a:moveTo>
                <a:lnTo>
                  <a:pt x="1318625" y="182584"/>
                </a:lnTo>
                <a:cubicBezTo>
                  <a:pt x="1292219" y="200349"/>
                  <a:pt x="1256450" y="193147"/>
                  <a:pt x="1238686" y="166501"/>
                </a:cubicBezTo>
                <a:cubicBezTo>
                  <a:pt x="1220922" y="139855"/>
                  <a:pt x="1228124" y="104326"/>
                  <a:pt x="1254770" y="86562"/>
                </a:cubicBezTo>
                <a:lnTo>
                  <a:pt x="1369997" y="9744"/>
                </a:lnTo>
                <a:cubicBezTo>
                  <a:pt x="1396403" y="-8020"/>
                  <a:pt x="1432171" y="-818"/>
                  <a:pt x="1449935" y="25828"/>
                </a:cubicBezTo>
                <a:cubicBezTo>
                  <a:pt x="1467699" y="52474"/>
                  <a:pt x="1460498" y="88003"/>
                  <a:pt x="1433851" y="105767"/>
                </a:cubicBezTo>
                <a:close/>
                <a:moveTo>
                  <a:pt x="57613" y="384231"/>
                </a:moveTo>
                <a:lnTo>
                  <a:pt x="211249" y="384231"/>
                </a:lnTo>
                <a:cubicBezTo>
                  <a:pt x="243176" y="384231"/>
                  <a:pt x="268862" y="409917"/>
                  <a:pt x="268862" y="441844"/>
                </a:cubicBezTo>
                <a:cubicBezTo>
                  <a:pt x="268862" y="473772"/>
                  <a:pt x="243176" y="499458"/>
                  <a:pt x="211249" y="499458"/>
                </a:cubicBezTo>
                <a:lnTo>
                  <a:pt x="57613" y="499458"/>
                </a:lnTo>
                <a:cubicBezTo>
                  <a:pt x="25686" y="499458"/>
                  <a:pt x="0" y="473772"/>
                  <a:pt x="0" y="441844"/>
                </a:cubicBezTo>
                <a:cubicBezTo>
                  <a:pt x="0" y="409917"/>
                  <a:pt x="25686" y="384231"/>
                  <a:pt x="57613" y="384231"/>
                </a:cubicBezTo>
                <a:close/>
                <a:moveTo>
                  <a:pt x="1325106" y="384231"/>
                </a:moveTo>
                <a:lnTo>
                  <a:pt x="1478742" y="384231"/>
                </a:lnTo>
                <a:cubicBezTo>
                  <a:pt x="1510669" y="384231"/>
                  <a:pt x="1536355" y="409917"/>
                  <a:pt x="1536355" y="441844"/>
                </a:cubicBezTo>
                <a:cubicBezTo>
                  <a:pt x="1536355" y="473772"/>
                  <a:pt x="1510669" y="499458"/>
                  <a:pt x="1478742" y="499458"/>
                </a:cubicBezTo>
                <a:lnTo>
                  <a:pt x="1325106" y="499458"/>
                </a:lnTo>
                <a:cubicBezTo>
                  <a:pt x="1293179" y="499458"/>
                  <a:pt x="1267493" y="473772"/>
                  <a:pt x="1267493" y="441844"/>
                </a:cubicBezTo>
                <a:cubicBezTo>
                  <a:pt x="1267493" y="409917"/>
                  <a:pt x="1293179" y="384231"/>
                  <a:pt x="1325106" y="384231"/>
                </a:cubicBezTo>
                <a:close/>
                <a:moveTo>
                  <a:pt x="281585" y="797126"/>
                </a:moveTo>
                <a:lnTo>
                  <a:pt x="166358" y="873944"/>
                </a:lnTo>
                <a:cubicBezTo>
                  <a:pt x="139952" y="891708"/>
                  <a:pt x="104184" y="884507"/>
                  <a:pt x="86420" y="857860"/>
                </a:cubicBezTo>
                <a:cubicBezTo>
                  <a:pt x="68656" y="831214"/>
                  <a:pt x="75858" y="795686"/>
                  <a:pt x="102504" y="777922"/>
                </a:cubicBezTo>
                <a:lnTo>
                  <a:pt x="217730" y="701104"/>
                </a:lnTo>
                <a:cubicBezTo>
                  <a:pt x="244136" y="683340"/>
                  <a:pt x="279905" y="690542"/>
                  <a:pt x="297669" y="717188"/>
                </a:cubicBezTo>
                <a:cubicBezTo>
                  <a:pt x="315433" y="743834"/>
                  <a:pt x="308231" y="779362"/>
                  <a:pt x="281585" y="797126"/>
                </a:cubicBezTo>
                <a:close/>
                <a:moveTo>
                  <a:pt x="1318625" y="701344"/>
                </a:moveTo>
                <a:lnTo>
                  <a:pt x="1433851" y="778162"/>
                </a:lnTo>
                <a:cubicBezTo>
                  <a:pt x="1460257" y="795926"/>
                  <a:pt x="1467459" y="831694"/>
                  <a:pt x="1449935" y="858100"/>
                </a:cubicBezTo>
                <a:cubicBezTo>
                  <a:pt x="1432411" y="884507"/>
                  <a:pt x="1396403" y="891708"/>
                  <a:pt x="1369997" y="874184"/>
                </a:cubicBezTo>
                <a:lnTo>
                  <a:pt x="1254770" y="797366"/>
                </a:lnTo>
                <a:cubicBezTo>
                  <a:pt x="1228364" y="779602"/>
                  <a:pt x="1221162" y="743834"/>
                  <a:pt x="1238686" y="717428"/>
                </a:cubicBezTo>
                <a:cubicBezTo>
                  <a:pt x="1256210" y="691022"/>
                  <a:pt x="1292219" y="683820"/>
                  <a:pt x="1318625" y="701344"/>
                </a:cubicBezTo>
                <a:close/>
                <a:moveTo>
                  <a:pt x="960222" y="1037182"/>
                </a:moveTo>
                <a:cubicBezTo>
                  <a:pt x="960222" y="1143286"/>
                  <a:pt x="874282" y="1229226"/>
                  <a:pt x="768178" y="1229226"/>
                </a:cubicBezTo>
                <a:cubicBezTo>
                  <a:pt x="662073" y="1229226"/>
                  <a:pt x="576133" y="1143286"/>
                  <a:pt x="576133" y="1037182"/>
                </a:cubicBezTo>
                <a:lnTo>
                  <a:pt x="576133" y="921955"/>
                </a:lnTo>
                <a:lnTo>
                  <a:pt x="960222" y="921955"/>
                </a:lnTo>
                <a:lnTo>
                  <a:pt x="960222" y="1037182"/>
                </a:lnTo>
                <a:close/>
              </a:path>
            </a:pathLst>
          </a:custGeom>
          <a:solidFill>
            <a:srgbClr val="1D7F82"/>
          </a:solidFill>
          <a:ln w="2396" cap="flat">
            <a:noFill/>
            <a:prstDash val="solid"/>
            <a:miter/>
          </a:ln>
        </xdr:spPr>
        <xdr:txBody>
          <a:bodyPr wrap="square" rtlCol="0" anchor="ct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de-CH"/>
          </a:p>
        </xdr:txBody>
      </xdr:sp>
      <xdr:sp macro="" textlink="">
        <xdr:nvSpPr>
          <xdr:cNvPr id="16" name="Freihandform: Form 15">
            <a:extLst>
              <a:ext uri="{FF2B5EF4-FFF2-40B4-BE49-F238E27FC236}">
                <a16:creationId xmlns:a16="http://schemas.microsoft.com/office/drawing/2014/main" id="{5BF0923F-234E-6EF0-E4E5-80D3323DA758}"/>
              </a:ext>
            </a:extLst>
          </xdr:cNvPr>
          <xdr:cNvSpPr/>
        </xdr:nvSpPr>
        <xdr:spPr>
          <a:xfrm>
            <a:off x="10825340" y="2558195"/>
            <a:ext cx="844995" cy="921813"/>
          </a:xfrm>
          <a:custGeom>
            <a:avLst/>
            <a:gdLst>
              <a:gd name="connsiteX0" fmla="*/ 732649 w 844995"/>
              <a:gd name="connsiteY0" fmla="*/ 714885 h 921813"/>
              <a:gd name="connsiteX1" fmla="*/ 614542 w 844995"/>
              <a:gd name="connsiteY1" fmla="*/ 921813 h 921813"/>
              <a:gd name="connsiteX2" fmla="*/ 230453 w 844995"/>
              <a:gd name="connsiteY2" fmla="*/ 921813 h 921813"/>
              <a:gd name="connsiteX3" fmla="*/ 112346 w 844995"/>
              <a:gd name="connsiteY3" fmla="*/ 714885 h 921813"/>
              <a:gd name="connsiteX4" fmla="*/ 75377 w 844995"/>
              <a:gd name="connsiteY4" fmla="*/ 663513 h 921813"/>
              <a:gd name="connsiteX5" fmla="*/ 0 w 844995"/>
              <a:gd name="connsiteY5" fmla="*/ 422498 h 921813"/>
              <a:gd name="connsiteX6" fmla="*/ 422498 w 844995"/>
              <a:gd name="connsiteY6" fmla="*/ 0 h 921813"/>
              <a:gd name="connsiteX7" fmla="*/ 844995 w 844995"/>
              <a:gd name="connsiteY7" fmla="*/ 422498 h 921813"/>
              <a:gd name="connsiteX8" fmla="*/ 769618 w 844995"/>
              <a:gd name="connsiteY8" fmla="*/ 663273 h 921813"/>
              <a:gd name="connsiteX9" fmla="*/ 732649 w 844995"/>
              <a:gd name="connsiteY9" fmla="*/ 714645 h 921813"/>
              <a:gd name="connsiteX10" fmla="*/ 230453 w 844995"/>
              <a:gd name="connsiteY10" fmla="*/ 422498 h 921813"/>
              <a:gd name="connsiteX11" fmla="*/ 422498 w 844995"/>
              <a:gd name="connsiteY11" fmla="*/ 230453 h 921813"/>
              <a:gd name="connsiteX12" fmla="*/ 460907 w 844995"/>
              <a:gd name="connsiteY12" fmla="*/ 192044 h 921813"/>
              <a:gd name="connsiteX13" fmla="*/ 422498 w 844995"/>
              <a:gd name="connsiteY13" fmla="*/ 153636 h 921813"/>
              <a:gd name="connsiteX14" fmla="*/ 153636 w 844995"/>
              <a:gd name="connsiteY14" fmla="*/ 422498 h 921813"/>
              <a:gd name="connsiteX15" fmla="*/ 192044 w 844995"/>
              <a:gd name="connsiteY15" fmla="*/ 460907 h 921813"/>
              <a:gd name="connsiteX16" fmla="*/ 230453 w 844995"/>
              <a:gd name="connsiteY16" fmla="*/ 422498 h 92181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Lst>
            <a:rect l="l" t="t" r="r" b="b"/>
            <a:pathLst>
              <a:path w="844995" h="921813">
                <a:moveTo>
                  <a:pt x="732649" y="714885"/>
                </a:moveTo>
                <a:cubicBezTo>
                  <a:pt x="685118" y="779940"/>
                  <a:pt x="637347" y="845475"/>
                  <a:pt x="614542" y="921813"/>
                </a:cubicBezTo>
                <a:lnTo>
                  <a:pt x="230453" y="921813"/>
                </a:lnTo>
                <a:cubicBezTo>
                  <a:pt x="207408" y="845235"/>
                  <a:pt x="159637" y="779940"/>
                  <a:pt x="112346" y="714885"/>
                </a:cubicBezTo>
                <a:cubicBezTo>
                  <a:pt x="99863" y="697841"/>
                  <a:pt x="87380" y="680797"/>
                  <a:pt x="75377" y="663513"/>
                </a:cubicBezTo>
                <a:cubicBezTo>
                  <a:pt x="27846" y="595098"/>
                  <a:pt x="0" y="512038"/>
                  <a:pt x="0" y="422498"/>
                </a:cubicBezTo>
                <a:cubicBezTo>
                  <a:pt x="0" y="189164"/>
                  <a:pt x="189164" y="0"/>
                  <a:pt x="422498" y="0"/>
                </a:cubicBezTo>
                <a:cubicBezTo>
                  <a:pt x="655832" y="0"/>
                  <a:pt x="844995" y="189164"/>
                  <a:pt x="844995" y="422498"/>
                </a:cubicBezTo>
                <a:cubicBezTo>
                  <a:pt x="844995" y="512038"/>
                  <a:pt x="817149" y="595098"/>
                  <a:pt x="769618" y="663273"/>
                </a:cubicBezTo>
                <a:cubicBezTo>
                  <a:pt x="757615" y="680557"/>
                  <a:pt x="745132" y="697601"/>
                  <a:pt x="732649" y="714645"/>
                </a:cubicBezTo>
                <a:close/>
                <a:moveTo>
                  <a:pt x="230453" y="422498"/>
                </a:moveTo>
                <a:cubicBezTo>
                  <a:pt x="230453" y="316393"/>
                  <a:pt x="316393" y="230453"/>
                  <a:pt x="422498" y="230453"/>
                </a:cubicBezTo>
                <a:cubicBezTo>
                  <a:pt x="443622" y="230453"/>
                  <a:pt x="460907" y="213169"/>
                  <a:pt x="460907" y="192044"/>
                </a:cubicBezTo>
                <a:cubicBezTo>
                  <a:pt x="460907" y="170919"/>
                  <a:pt x="443622" y="153636"/>
                  <a:pt x="422498" y="153636"/>
                </a:cubicBezTo>
                <a:cubicBezTo>
                  <a:pt x="273903" y="153636"/>
                  <a:pt x="153636" y="273903"/>
                  <a:pt x="153636" y="422498"/>
                </a:cubicBezTo>
                <a:cubicBezTo>
                  <a:pt x="153636" y="443623"/>
                  <a:pt x="170919" y="460907"/>
                  <a:pt x="192044" y="460907"/>
                </a:cubicBezTo>
                <a:cubicBezTo>
                  <a:pt x="213169" y="460907"/>
                  <a:pt x="230453" y="443623"/>
                  <a:pt x="230453" y="422498"/>
                </a:cubicBezTo>
                <a:close/>
              </a:path>
            </a:pathLst>
          </a:custGeom>
          <a:solidFill>
            <a:srgbClr val="EF7E38"/>
          </a:solidFill>
          <a:ln w="2396" cap="flat">
            <a:noFill/>
            <a:prstDash val="solid"/>
            <a:miter/>
          </a:ln>
        </xdr:spPr>
        <xdr:txBody>
          <a:bodyPr wrap="square" rtlCol="0" anchor="ct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de-CH"/>
          </a:p>
        </xdr:txBody>
      </xdr:sp>
    </xdr:grpSp>
    <xdr:clientData/>
  </xdr:twoCellAnchor>
  <xdr:twoCellAnchor>
    <xdr:from>
      <xdr:col>2</xdr:col>
      <xdr:colOff>2</xdr:colOff>
      <xdr:row>32</xdr:row>
      <xdr:rowOff>5445</xdr:rowOff>
    </xdr:from>
    <xdr:to>
      <xdr:col>2</xdr:col>
      <xdr:colOff>1023259</xdr:colOff>
      <xdr:row>35</xdr:row>
      <xdr:rowOff>5445</xdr:rowOff>
    </xdr:to>
    <xdr:sp macro="" textlink="">
      <xdr:nvSpPr>
        <xdr:cNvPr id="17" name="Rechteck 16">
          <a:extLst>
            <a:ext uri="{FF2B5EF4-FFF2-40B4-BE49-F238E27FC236}">
              <a16:creationId xmlns:a16="http://schemas.microsoft.com/office/drawing/2014/main" id="{02773372-0FCE-4586-9A59-B81C5404D470}"/>
            </a:ext>
          </a:extLst>
        </xdr:cNvPr>
        <xdr:cNvSpPr/>
      </xdr:nvSpPr>
      <xdr:spPr>
        <a:xfrm>
          <a:off x="2362202" y="6482445"/>
          <a:ext cx="1023257" cy="555171"/>
        </a:xfrm>
        <a:prstGeom prst="rect">
          <a:avLst/>
        </a:prstGeom>
        <a:solidFill>
          <a:srgbClr val="FFFFFF">
            <a:alpha val="0"/>
          </a:srgb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clientData/>
  </xdr:twoCellAnchor>
  <xdr:twoCellAnchor>
    <xdr:from>
      <xdr:col>1</xdr:col>
      <xdr:colOff>0</xdr:colOff>
      <xdr:row>35</xdr:row>
      <xdr:rowOff>119742</xdr:rowOff>
    </xdr:from>
    <xdr:to>
      <xdr:col>10</xdr:col>
      <xdr:colOff>473528</xdr:colOff>
      <xdr:row>44</xdr:row>
      <xdr:rowOff>174169</xdr:rowOff>
    </xdr:to>
    <xdr:graphicFrame macro="">
      <xdr:nvGraphicFramePr>
        <xdr:cNvPr id="18" name="Diagramm 17">
          <a:extLst>
            <a:ext uri="{FF2B5EF4-FFF2-40B4-BE49-F238E27FC236}">
              <a16:creationId xmlns:a16="http://schemas.microsoft.com/office/drawing/2014/main" id="{5CE66D95-D508-4DD7-8853-036B1D0BD9B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653143</xdr:colOff>
      <xdr:row>30</xdr:row>
      <xdr:rowOff>81653</xdr:rowOff>
    </xdr:from>
    <xdr:to>
      <xdr:col>10</xdr:col>
      <xdr:colOff>582385</xdr:colOff>
      <xdr:row>44</xdr:row>
      <xdr:rowOff>103414</xdr:rowOff>
    </xdr:to>
    <xdr:sp macro="" textlink="">
      <xdr:nvSpPr>
        <xdr:cNvPr id="19" name="Rechteck 18">
          <a:extLst>
            <a:ext uri="{FF2B5EF4-FFF2-40B4-BE49-F238E27FC236}">
              <a16:creationId xmlns:a16="http://schemas.microsoft.com/office/drawing/2014/main" id="{B73FD701-FAE0-469E-827A-F7E29D292BD5}"/>
            </a:ext>
          </a:extLst>
        </xdr:cNvPr>
        <xdr:cNvSpPr/>
      </xdr:nvSpPr>
      <xdr:spPr>
        <a:xfrm>
          <a:off x="653143" y="6177653"/>
          <a:ext cx="8577942" cy="2623447"/>
        </a:xfrm>
        <a:prstGeom prst="rect">
          <a:avLst/>
        </a:prstGeom>
        <a:noFill/>
        <a:ln w="6350">
          <a:solidFill>
            <a:schemeClr val="tx1"/>
          </a:solidFill>
        </a:ln>
        <a:effectLst>
          <a:outerShdw blurRad="50800" dist="38100" dir="2700000" algn="tl"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8</xdr:col>
      <xdr:colOff>137</xdr:colOff>
      <xdr:row>0</xdr:row>
      <xdr:rowOff>121939</xdr:rowOff>
    </xdr:from>
    <xdr:to>
      <xdr:col>8</xdr:col>
      <xdr:colOff>1684558</xdr:colOff>
      <xdr:row>3</xdr:row>
      <xdr:rowOff>29724</xdr:rowOff>
    </xdr:to>
    <xdr:pic>
      <xdr:nvPicPr>
        <xdr:cNvPr id="2" name="Grafik 1">
          <a:hlinkClick xmlns:r="http://schemas.openxmlformats.org/officeDocument/2006/relationships" r:id="rId1"/>
          <a:extLst>
            <a:ext uri="{FF2B5EF4-FFF2-40B4-BE49-F238E27FC236}">
              <a16:creationId xmlns:a16="http://schemas.microsoft.com/office/drawing/2014/main" id="{1BAC5DBB-5A7A-4703-B0EF-BE8057B4EF7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094651" y="121939"/>
          <a:ext cx="1680361" cy="461574"/>
        </a:xfrm>
        <a:prstGeom prst="rect">
          <a:avLst/>
        </a:prstGeom>
      </xdr:spPr>
    </xdr:pic>
    <xdr:clientData/>
  </xdr:twoCellAnchor>
  <xdr:twoCellAnchor>
    <xdr:from>
      <xdr:col>2</xdr:col>
      <xdr:colOff>749931</xdr:colOff>
      <xdr:row>65</xdr:row>
      <xdr:rowOff>26742</xdr:rowOff>
    </xdr:from>
    <xdr:to>
      <xdr:col>8</xdr:col>
      <xdr:colOff>4101060</xdr:colOff>
      <xdr:row>72</xdr:row>
      <xdr:rowOff>48512</xdr:rowOff>
    </xdr:to>
    <xdr:graphicFrame macro="">
      <xdr:nvGraphicFramePr>
        <xdr:cNvPr id="3" name="Diagramm 2">
          <a:extLst>
            <a:ext uri="{FF2B5EF4-FFF2-40B4-BE49-F238E27FC236}">
              <a16:creationId xmlns:a16="http://schemas.microsoft.com/office/drawing/2014/main" id="{D3732BEC-E225-45B1-874B-B13A8C591C9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2465615</xdr:colOff>
      <xdr:row>12</xdr:row>
      <xdr:rowOff>16327</xdr:rowOff>
    </xdr:from>
    <xdr:to>
      <xdr:col>7</xdr:col>
      <xdr:colOff>560614</xdr:colOff>
      <xdr:row>12</xdr:row>
      <xdr:rowOff>179613</xdr:rowOff>
    </xdr:to>
    <xdr:sp macro="" textlink="">
      <xdr:nvSpPr>
        <xdr:cNvPr id="4" name="Rechteck 3">
          <a:extLst>
            <a:ext uri="{FF2B5EF4-FFF2-40B4-BE49-F238E27FC236}">
              <a16:creationId xmlns:a16="http://schemas.microsoft.com/office/drawing/2014/main" id="{48670EA8-8566-4E86-A5AC-A6D2C404694B}"/>
            </a:ext>
          </a:extLst>
        </xdr:cNvPr>
        <xdr:cNvSpPr/>
      </xdr:nvSpPr>
      <xdr:spPr>
        <a:xfrm>
          <a:off x="3684815" y="2068284"/>
          <a:ext cx="1398813" cy="163286"/>
        </a:xfrm>
        <a:prstGeom prst="rect">
          <a:avLst/>
        </a:prstGeom>
        <a:solidFill>
          <a:srgbClr val="FFFFFF">
            <a:alpha val="0"/>
          </a:srgb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clientData/>
  </xdr:twoCellAnchor>
  <xdr:twoCellAnchor>
    <xdr:from>
      <xdr:col>5</xdr:col>
      <xdr:colOff>2328702</xdr:colOff>
      <xdr:row>29</xdr:row>
      <xdr:rowOff>27209</xdr:rowOff>
    </xdr:from>
    <xdr:to>
      <xdr:col>8</xdr:col>
      <xdr:colOff>15487</xdr:colOff>
      <xdr:row>29</xdr:row>
      <xdr:rowOff>190495</xdr:rowOff>
    </xdr:to>
    <xdr:sp macro="" textlink="">
      <xdr:nvSpPr>
        <xdr:cNvPr id="5" name="Rechteck 4">
          <a:extLst>
            <a:ext uri="{FF2B5EF4-FFF2-40B4-BE49-F238E27FC236}">
              <a16:creationId xmlns:a16="http://schemas.microsoft.com/office/drawing/2014/main" id="{C33010D5-D63B-4391-BC15-935B92760676}"/>
            </a:ext>
          </a:extLst>
        </xdr:cNvPr>
        <xdr:cNvSpPr/>
      </xdr:nvSpPr>
      <xdr:spPr>
        <a:xfrm>
          <a:off x="3547902" y="4909452"/>
          <a:ext cx="1562099" cy="163286"/>
        </a:xfrm>
        <a:prstGeom prst="rect">
          <a:avLst/>
        </a:prstGeom>
        <a:solidFill>
          <a:srgbClr val="FFFFFF">
            <a:alpha val="0"/>
          </a:srgb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clientData/>
  </xdr:twoCellAnchor>
  <xdr:twoCellAnchor>
    <xdr:from>
      <xdr:col>6</xdr:col>
      <xdr:colOff>0</xdr:colOff>
      <xdr:row>32</xdr:row>
      <xdr:rowOff>9524</xdr:rowOff>
    </xdr:from>
    <xdr:to>
      <xdr:col>8</xdr:col>
      <xdr:colOff>28573</xdr:colOff>
      <xdr:row>50</xdr:row>
      <xdr:rowOff>2</xdr:rowOff>
    </xdr:to>
    <xdr:sp macro="" textlink="">
      <xdr:nvSpPr>
        <xdr:cNvPr id="6" name="Rechteck 5">
          <a:extLst>
            <a:ext uri="{FF2B5EF4-FFF2-40B4-BE49-F238E27FC236}">
              <a16:creationId xmlns:a16="http://schemas.microsoft.com/office/drawing/2014/main" id="{71F33EFF-137E-4B61-8FCC-A6A2529A2970}"/>
            </a:ext>
          </a:extLst>
        </xdr:cNvPr>
        <xdr:cNvSpPr/>
      </xdr:nvSpPr>
      <xdr:spPr>
        <a:xfrm>
          <a:off x="3714750" y="5381624"/>
          <a:ext cx="1419223" cy="2933703"/>
        </a:xfrm>
        <a:prstGeom prst="rect">
          <a:avLst/>
        </a:prstGeom>
        <a:solidFill>
          <a:srgbClr val="FFFFFF">
            <a:alpha val="0"/>
          </a:srgb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clientData/>
  </xdr:twoCellAnchor>
  <xdr:twoCellAnchor>
    <xdr:from>
      <xdr:col>5</xdr:col>
      <xdr:colOff>2291445</xdr:colOff>
      <xdr:row>60</xdr:row>
      <xdr:rowOff>27216</xdr:rowOff>
    </xdr:from>
    <xdr:to>
      <xdr:col>7</xdr:col>
      <xdr:colOff>549730</xdr:colOff>
      <xdr:row>61</xdr:row>
      <xdr:rowOff>2</xdr:rowOff>
    </xdr:to>
    <xdr:sp macro="" textlink="">
      <xdr:nvSpPr>
        <xdr:cNvPr id="7" name="Rechteck 6">
          <a:extLst>
            <a:ext uri="{FF2B5EF4-FFF2-40B4-BE49-F238E27FC236}">
              <a16:creationId xmlns:a16="http://schemas.microsoft.com/office/drawing/2014/main" id="{10EC8041-9501-4BD6-BAE4-901209839F5A}"/>
            </a:ext>
          </a:extLst>
        </xdr:cNvPr>
        <xdr:cNvSpPr/>
      </xdr:nvSpPr>
      <xdr:spPr>
        <a:xfrm>
          <a:off x="3510645" y="10052959"/>
          <a:ext cx="1562099" cy="163286"/>
        </a:xfrm>
        <a:prstGeom prst="rect">
          <a:avLst/>
        </a:prstGeom>
        <a:solidFill>
          <a:srgbClr val="FFFFFF">
            <a:alpha val="0"/>
          </a:srgb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clientData/>
  </xdr:twoCellAnchor>
  <xdr:twoCellAnchor>
    <xdr:from>
      <xdr:col>7</xdr:col>
      <xdr:colOff>192599</xdr:colOff>
      <xdr:row>62</xdr:row>
      <xdr:rowOff>27630</xdr:rowOff>
    </xdr:from>
    <xdr:to>
      <xdr:col>8</xdr:col>
      <xdr:colOff>1001489</xdr:colOff>
      <xdr:row>65</xdr:row>
      <xdr:rowOff>3768</xdr:rowOff>
    </xdr:to>
    <xdr:sp macro="" textlink="">
      <xdr:nvSpPr>
        <xdr:cNvPr id="8" name="Rechteck 7">
          <a:extLst>
            <a:ext uri="{FF2B5EF4-FFF2-40B4-BE49-F238E27FC236}">
              <a16:creationId xmlns:a16="http://schemas.microsoft.com/office/drawing/2014/main" id="{0AB5ED56-11C5-499E-9402-9FA09A03BF63}"/>
            </a:ext>
          </a:extLst>
        </xdr:cNvPr>
        <xdr:cNvSpPr/>
      </xdr:nvSpPr>
      <xdr:spPr>
        <a:xfrm>
          <a:off x="4715613" y="10407159"/>
          <a:ext cx="1380390" cy="547638"/>
        </a:xfrm>
        <a:prstGeom prst="rect">
          <a:avLst/>
        </a:prstGeom>
        <a:solidFill>
          <a:srgbClr val="FFFFFF">
            <a:alpha val="0"/>
          </a:srgb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clientData/>
  </xdr:twoCellAnchor>
  <xdr:twoCellAnchor>
    <xdr:from>
      <xdr:col>3</xdr:col>
      <xdr:colOff>5441</xdr:colOff>
      <xdr:row>31</xdr:row>
      <xdr:rowOff>16330</xdr:rowOff>
    </xdr:from>
    <xdr:to>
      <xdr:col>5</xdr:col>
      <xdr:colOff>1202872</xdr:colOff>
      <xdr:row>31</xdr:row>
      <xdr:rowOff>146958</xdr:rowOff>
    </xdr:to>
    <xdr:sp macro="" textlink="">
      <xdr:nvSpPr>
        <xdr:cNvPr id="9" name="Rechteck 8">
          <a:hlinkClick xmlns:r="http://schemas.openxmlformats.org/officeDocument/2006/relationships" r:id="rId4"/>
          <a:extLst>
            <a:ext uri="{FF2B5EF4-FFF2-40B4-BE49-F238E27FC236}">
              <a16:creationId xmlns:a16="http://schemas.microsoft.com/office/drawing/2014/main" id="{DD413DE1-F502-4278-A44A-0EE99F2F0F3C}"/>
            </a:ext>
          </a:extLst>
        </xdr:cNvPr>
        <xdr:cNvSpPr/>
      </xdr:nvSpPr>
      <xdr:spPr>
        <a:xfrm>
          <a:off x="1061355" y="5252359"/>
          <a:ext cx="1360717" cy="130628"/>
        </a:xfrm>
        <a:prstGeom prst="rect">
          <a:avLst/>
        </a:prstGeom>
        <a:solidFill>
          <a:srgbClr val="FFFFFF">
            <a:alpha val="0"/>
          </a:srgb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clientData/>
  </xdr:twoCellAnchor>
  <xdr:twoCellAnchor>
    <xdr:from>
      <xdr:col>5</xdr:col>
      <xdr:colOff>2394852</xdr:colOff>
      <xdr:row>58</xdr:row>
      <xdr:rowOff>10887</xdr:rowOff>
    </xdr:from>
    <xdr:to>
      <xdr:col>8</xdr:col>
      <xdr:colOff>81637</xdr:colOff>
      <xdr:row>58</xdr:row>
      <xdr:rowOff>174173</xdr:rowOff>
    </xdr:to>
    <xdr:sp macro="" textlink="">
      <xdr:nvSpPr>
        <xdr:cNvPr id="10" name="Rechteck 9">
          <a:extLst>
            <a:ext uri="{FF2B5EF4-FFF2-40B4-BE49-F238E27FC236}">
              <a16:creationId xmlns:a16="http://schemas.microsoft.com/office/drawing/2014/main" id="{2E9831AD-5610-44D4-A217-1565739A1C28}"/>
            </a:ext>
          </a:extLst>
        </xdr:cNvPr>
        <xdr:cNvSpPr/>
      </xdr:nvSpPr>
      <xdr:spPr>
        <a:xfrm>
          <a:off x="3614052" y="9682844"/>
          <a:ext cx="1562099" cy="163286"/>
        </a:xfrm>
        <a:prstGeom prst="rect">
          <a:avLst/>
        </a:prstGeom>
        <a:solidFill>
          <a:srgbClr val="FFFFFF">
            <a:alpha val="0"/>
          </a:srgb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clientData/>
  </xdr:twoCellAnchor>
  <xdr:twoCellAnchor editAs="oneCell">
    <xdr:from>
      <xdr:col>8</xdr:col>
      <xdr:colOff>2160813</xdr:colOff>
      <xdr:row>1</xdr:row>
      <xdr:rowOff>5443</xdr:rowOff>
    </xdr:from>
    <xdr:to>
      <xdr:col>9</xdr:col>
      <xdr:colOff>57596</xdr:colOff>
      <xdr:row>2</xdr:row>
      <xdr:rowOff>210023</xdr:rowOff>
    </xdr:to>
    <xdr:pic>
      <xdr:nvPicPr>
        <xdr:cNvPr id="11" name="Grafik 10" descr="Ein Bild, das Schwarz, Dunkelheit, Screenshot, Raum enthält.&#10;&#10;Automatisch generierte Beschreibung">
          <a:hlinkClick xmlns:r="http://schemas.openxmlformats.org/officeDocument/2006/relationships" r:id="rId5"/>
          <a:extLst>
            <a:ext uri="{FF2B5EF4-FFF2-40B4-BE49-F238E27FC236}">
              <a16:creationId xmlns:a16="http://schemas.microsoft.com/office/drawing/2014/main" id="{F7D0F7E4-C5E0-4AB5-B5CE-50954F986136}"/>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t="2447" r="37442" b="31350"/>
        <a:stretch/>
      </xdr:blipFill>
      <xdr:spPr bwMode="auto">
        <a:xfrm>
          <a:off x="7255327" y="168729"/>
          <a:ext cx="2009540" cy="376708"/>
        </a:xfrm>
        <a:prstGeom prst="rect">
          <a:avLst/>
        </a:prstGeom>
        <a:noFill/>
        <a:ln>
          <a:noFill/>
        </a:ln>
        <a:extLst>
          <a:ext uri="{53640926-AAD7-44D8-BBD7-CCE9431645EC}">
            <a14:shadowObscured xmlns:a14="http://schemas.microsoft.com/office/drawing/2010/main"/>
          </a:ext>
        </a:extLst>
      </xdr:spPr>
    </xdr:pic>
    <xdr:clientData/>
  </xdr:twoCellAnchor>
  <xdr:twoCellAnchor>
    <xdr:from>
      <xdr:col>2</xdr:col>
      <xdr:colOff>168729</xdr:colOff>
      <xdr:row>74</xdr:row>
      <xdr:rowOff>76887</xdr:rowOff>
    </xdr:from>
    <xdr:to>
      <xdr:col>2</xdr:col>
      <xdr:colOff>669472</xdr:colOff>
      <xdr:row>77</xdr:row>
      <xdr:rowOff>32132</xdr:rowOff>
    </xdr:to>
    <xdr:grpSp>
      <xdr:nvGrpSpPr>
        <xdr:cNvPr id="12" name="Gruppieren 11">
          <a:extLst>
            <a:ext uri="{FF2B5EF4-FFF2-40B4-BE49-F238E27FC236}">
              <a16:creationId xmlns:a16="http://schemas.microsoft.com/office/drawing/2014/main" id="{A5B99939-3955-4607-9CD3-5C51FAA39D02}"/>
            </a:ext>
          </a:extLst>
        </xdr:cNvPr>
        <xdr:cNvGrpSpPr/>
      </xdr:nvGrpSpPr>
      <xdr:grpSpPr>
        <a:xfrm>
          <a:off x="447675" y="12421287"/>
          <a:ext cx="495301" cy="436938"/>
          <a:chOff x="13117286" y="12094029"/>
          <a:chExt cx="1273043" cy="1131590"/>
        </a:xfrm>
      </xdr:grpSpPr>
      <xdr:sp macro="" textlink="">
        <xdr:nvSpPr>
          <xdr:cNvPr id="13" name="Freihandform: Form 12">
            <a:extLst>
              <a:ext uri="{FF2B5EF4-FFF2-40B4-BE49-F238E27FC236}">
                <a16:creationId xmlns:a16="http://schemas.microsoft.com/office/drawing/2014/main" id="{7F526ABE-3221-C311-8939-19E24D92E6F2}"/>
              </a:ext>
            </a:extLst>
          </xdr:cNvPr>
          <xdr:cNvSpPr/>
        </xdr:nvSpPr>
        <xdr:spPr>
          <a:xfrm>
            <a:off x="13612358" y="12094029"/>
            <a:ext cx="777971" cy="1131590"/>
          </a:xfrm>
          <a:custGeom>
            <a:avLst/>
            <a:gdLst>
              <a:gd name="connsiteX0" fmla="*/ 353623 w 777971"/>
              <a:gd name="connsiteY0" fmla="*/ 353623 h 1131590"/>
              <a:gd name="connsiteX1" fmla="*/ 70725 w 777971"/>
              <a:gd name="connsiteY1" fmla="*/ 353623 h 1131590"/>
              <a:gd name="connsiteX2" fmla="*/ 0 w 777971"/>
              <a:gd name="connsiteY2" fmla="*/ 282899 h 1131590"/>
              <a:gd name="connsiteX3" fmla="*/ 0 w 777971"/>
              <a:gd name="connsiteY3" fmla="*/ 0 h 1131590"/>
              <a:gd name="connsiteX4" fmla="*/ 353623 w 777971"/>
              <a:gd name="connsiteY4" fmla="*/ 353623 h 1131590"/>
              <a:gd name="connsiteX5" fmla="*/ 720287 w 777971"/>
              <a:gd name="connsiteY5" fmla="*/ 520932 h 1131590"/>
              <a:gd name="connsiteX6" fmla="*/ 752113 w 777971"/>
              <a:gd name="connsiteY6" fmla="*/ 552758 h 1131590"/>
              <a:gd name="connsiteX7" fmla="*/ 752113 w 777971"/>
              <a:gd name="connsiteY7" fmla="*/ 677852 h 1131590"/>
              <a:gd name="connsiteX8" fmla="*/ 687134 w 777971"/>
              <a:gd name="connsiteY8" fmla="*/ 743051 h 1131590"/>
              <a:gd name="connsiteX9" fmla="*/ 530214 w 777971"/>
              <a:gd name="connsiteY9" fmla="*/ 586131 h 1131590"/>
              <a:gd name="connsiteX10" fmla="*/ 595192 w 777971"/>
              <a:gd name="connsiteY10" fmla="*/ 521153 h 1131590"/>
              <a:gd name="connsiteX11" fmla="*/ 720287 w 777971"/>
              <a:gd name="connsiteY11" fmla="*/ 521153 h 1131590"/>
              <a:gd name="connsiteX12" fmla="*/ 194272 w 777971"/>
              <a:gd name="connsiteY12" fmla="*/ 921852 h 1131590"/>
              <a:gd name="connsiteX13" fmla="*/ 480044 w 777971"/>
              <a:gd name="connsiteY13" fmla="*/ 636080 h 1131590"/>
              <a:gd name="connsiteX14" fmla="*/ 636964 w 777971"/>
              <a:gd name="connsiteY14" fmla="*/ 793001 h 1131590"/>
              <a:gd name="connsiteX15" fmla="*/ 351192 w 777971"/>
              <a:gd name="connsiteY15" fmla="*/ 1078773 h 1131590"/>
              <a:gd name="connsiteX16" fmla="*/ 318261 w 777971"/>
              <a:gd name="connsiteY16" fmla="*/ 1097338 h 1131590"/>
              <a:gd name="connsiteX17" fmla="*/ 185210 w 777971"/>
              <a:gd name="connsiteY17" fmla="*/ 1130490 h 1131590"/>
              <a:gd name="connsiteX18" fmla="*/ 151616 w 777971"/>
              <a:gd name="connsiteY18" fmla="*/ 1121207 h 1131590"/>
              <a:gd name="connsiteX19" fmla="*/ 142333 w 777971"/>
              <a:gd name="connsiteY19" fmla="*/ 1087613 h 1131590"/>
              <a:gd name="connsiteX20" fmla="*/ 175486 w 777971"/>
              <a:gd name="connsiteY20" fmla="*/ 954562 h 1131590"/>
              <a:gd name="connsiteX21" fmla="*/ 194051 w 777971"/>
              <a:gd name="connsiteY21" fmla="*/ 921631 h 113159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Lst>
            <a:rect l="l" t="t" r="r" b="b"/>
            <a:pathLst>
              <a:path w="777971" h="1131590">
                <a:moveTo>
                  <a:pt x="353623" y="353623"/>
                </a:moveTo>
                <a:lnTo>
                  <a:pt x="70725" y="353623"/>
                </a:lnTo>
                <a:cubicBezTo>
                  <a:pt x="31605" y="353623"/>
                  <a:pt x="0" y="322018"/>
                  <a:pt x="0" y="282899"/>
                </a:cubicBezTo>
                <a:lnTo>
                  <a:pt x="0" y="0"/>
                </a:lnTo>
                <a:lnTo>
                  <a:pt x="353623" y="353623"/>
                </a:lnTo>
                <a:close/>
                <a:moveTo>
                  <a:pt x="720287" y="520932"/>
                </a:moveTo>
                <a:lnTo>
                  <a:pt x="752113" y="552758"/>
                </a:lnTo>
                <a:cubicBezTo>
                  <a:pt x="786591" y="587236"/>
                  <a:pt x="786591" y="643153"/>
                  <a:pt x="752113" y="677852"/>
                </a:cubicBezTo>
                <a:lnTo>
                  <a:pt x="687134" y="743051"/>
                </a:lnTo>
                <a:lnTo>
                  <a:pt x="530214" y="586131"/>
                </a:lnTo>
                <a:lnTo>
                  <a:pt x="595192" y="521153"/>
                </a:lnTo>
                <a:cubicBezTo>
                  <a:pt x="629671" y="486674"/>
                  <a:pt x="685587" y="486674"/>
                  <a:pt x="720287" y="521153"/>
                </a:cubicBezTo>
                <a:close/>
                <a:moveTo>
                  <a:pt x="194272" y="921852"/>
                </a:moveTo>
                <a:lnTo>
                  <a:pt x="480044" y="636080"/>
                </a:lnTo>
                <a:lnTo>
                  <a:pt x="636964" y="793001"/>
                </a:lnTo>
                <a:lnTo>
                  <a:pt x="351192" y="1078773"/>
                </a:lnTo>
                <a:cubicBezTo>
                  <a:pt x="342131" y="1087834"/>
                  <a:pt x="330859" y="1094244"/>
                  <a:pt x="318261" y="1097338"/>
                </a:cubicBezTo>
                <a:lnTo>
                  <a:pt x="185210" y="1130490"/>
                </a:lnTo>
                <a:cubicBezTo>
                  <a:pt x="173054" y="1133584"/>
                  <a:pt x="160457" y="1130048"/>
                  <a:pt x="151616" y="1121207"/>
                </a:cubicBezTo>
                <a:cubicBezTo>
                  <a:pt x="142775" y="1112367"/>
                  <a:pt x="139239" y="1099769"/>
                  <a:pt x="142333" y="1087613"/>
                </a:cubicBezTo>
                <a:lnTo>
                  <a:pt x="175486" y="954562"/>
                </a:lnTo>
                <a:cubicBezTo>
                  <a:pt x="178580" y="942185"/>
                  <a:pt x="184989" y="930693"/>
                  <a:pt x="194051" y="921631"/>
                </a:cubicBezTo>
                <a:close/>
              </a:path>
            </a:pathLst>
          </a:custGeom>
          <a:solidFill>
            <a:srgbClr val="149696"/>
          </a:solidFill>
          <a:ln w="2199" cap="flat">
            <a:noFill/>
            <a:prstDash val="solid"/>
            <a:miter/>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de-CH"/>
          </a:p>
        </xdr:txBody>
      </xdr:sp>
      <xdr:sp macro="" textlink="">
        <xdr:nvSpPr>
          <xdr:cNvPr id="14" name="Freihandform: Form 13">
            <a:extLst>
              <a:ext uri="{FF2B5EF4-FFF2-40B4-BE49-F238E27FC236}">
                <a16:creationId xmlns:a16="http://schemas.microsoft.com/office/drawing/2014/main" id="{9C0C5C20-5714-C930-B851-7AA6A6165979}"/>
              </a:ext>
            </a:extLst>
          </xdr:cNvPr>
          <xdr:cNvSpPr/>
        </xdr:nvSpPr>
        <xdr:spPr>
          <a:xfrm>
            <a:off x="13117286" y="12094029"/>
            <a:ext cx="848696" cy="1131373"/>
          </a:xfrm>
          <a:custGeom>
            <a:avLst/>
            <a:gdLst>
              <a:gd name="connsiteX0" fmla="*/ 0 w 848696"/>
              <a:gd name="connsiteY0" fmla="*/ 141449 h 1131373"/>
              <a:gd name="connsiteX1" fmla="*/ 141449 w 848696"/>
              <a:gd name="connsiteY1" fmla="*/ 0 h 1131373"/>
              <a:gd name="connsiteX2" fmla="*/ 495073 w 848696"/>
              <a:gd name="connsiteY2" fmla="*/ 0 h 1131373"/>
              <a:gd name="connsiteX3" fmla="*/ 495073 w 848696"/>
              <a:gd name="connsiteY3" fmla="*/ 282899 h 1131373"/>
              <a:gd name="connsiteX4" fmla="*/ 565797 w 848696"/>
              <a:gd name="connsiteY4" fmla="*/ 353623 h 1131373"/>
              <a:gd name="connsiteX5" fmla="*/ 848696 w 848696"/>
              <a:gd name="connsiteY5" fmla="*/ 353623 h 1131373"/>
              <a:gd name="connsiteX6" fmla="*/ 848696 w 848696"/>
              <a:gd name="connsiteY6" fmla="*/ 661939 h 1131373"/>
              <a:gd name="connsiteX7" fmla="*/ 639395 w 848696"/>
              <a:gd name="connsiteY7" fmla="*/ 871240 h 1131373"/>
              <a:gd name="connsiteX8" fmla="*/ 602265 w 848696"/>
              <a:gd name="connsiteY8" fmla="*/ 936881 h 1131373"/>
              <a:gd name="connsiteX9" fmla="*/ 569113 w 848696"/>
              <a:gd name="connsiteY9" fmla="*/ 1069711 h 1131373"/>
              <a:gd name="connsiteX10" fmla="*/ 572207 w 848696"/>
              <a:gd name="connsiteY10" fmla="*/ 1131374 h 1131373"/>
              <a:gd name="connsiteX11" fmla="*/ 141449 w 848696"/>
              <a:gd name="connsiteY11" fmla="*/ 1131374 h 1131373"/>
              <a:gd name="connsiteX12" fmla="*/ 0 w 848696"/>
              <a:gd name="connsiteY12" fmla="*/ 989925 h 1131373"/>
              <a:gd name="connsiteX13" fmla="*/ 0 w 848696"/>
              <a:gd name="connsiteY13" fmla="*/ 141449 h 113137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Lst>
            <a:rect l="l" t="t" r="r" b="b"/>
            <a:pathLst>
              <a:path w="848696" h="1131373">
                <a:moveTo>
                  <a:pt x="0" y="141449"/>
                </a:moveTo>
                <a:cubicBezTo>
                  <a:pt x="0" y="63431"/>
                  <a:pt x="63431" y="0"/>
                  <a:pt x="141449" y="0"/>
                </a:cubicBezTo>
                <a:lnTo>
                  <a:pt x="495073" y="0"/>
                </a:lnTo>
                <a:lnTo>
                  <a:pt x="495073" y="282899"/>
                </a:lnTo>
                <a:cubicBezTo>
                  <a:pt x="495073" y="322018"/>
                  <a:pt x="526678" y="353623"/>
                  <a:pt x="565797" y="353623"/>
                </a:cubicBezTo>
                <a:lnTo>
                  <a:pt x="848696" y="353623"/>
                </a:lnTo>
                <a:lnTo>
                  <a:pt x="848696" y="661939"/>
                </a:lnTo>
                <a:lnTo>
                  <a:pt x="639395" y="871240"/>
                </a:lnTo>
                <a:cubicBezTo>
                  <a:pt x="621272" y="889363"/>
                  <a:pt x="608453" y="912128"/>
                  <a:pt x="602265" y="936881"/>
                </a:cubicBezTo>
                <a:lnTo>
                  <a:pt x="569113" y="1069711"/>
                </a:lnTo>
                <a:cubicBezTo>
                  <a:pt x="564029" y="1090486"/>
                  <a:pt x="565134" y="1111925"/>
                  <a:pt x="572207" y="1131374"/>
                </a:cubicBezTo>
                <a:lnTo>
                  <a:pt x="141449" y="1131374"/>
                </a:lnTo>
                <a:cubicBezTo>
                  <a:pt x="63431" y="1131374"/>
                  <a:pt x="0" y="1067943"/>
                  <a:pt x="0" y="989925"/>
                </a:cubicBezTo>
                <a:lnTo>
                  <a:pt x="0" y="141449"/>
                </a:lnTo>
                <a:close/>
              </a:path>
            </a:pathLst>
          </a:custGeom>
          <a:solidFill>
            <a:srgbClr val="EF7E38"/>
          </a:solidFill>
          <a:ln w="2199" cap="flat">
            <a:noFill/>
            <a:prstDash val="solid"/>
            <a:miter/>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de-CH"/>
          </a:p>
        </xdr:txBody>
      </xdr:sp>
    </xdr:grpSp>
    <xdr:clientData/>
  </xdr:twoCellAnchor>
  <xdr:twoCellAnchor editAs="oneCell">
    <xdr:from>
      <xdr:col>2</xdr:col>
      <xdr:colOff>95277</xdr:colOff>
      <xdr:row>4</xdr:row>
      <xdr:rowOff>8115</xdr:rowOff>
    </xdr:from>
    <xdr:to>
      <xdr:col>2</xdr:col>
      <xdr:colOff>704171</xdr:colOff>
      <xdr:row>8</xdr:row>
      <xdr:rowOff>19388</xdr:rowOff>
    </xdr:to>
    <xdr:pic>
      <xdr:nvPicPr>
        <xdr:cNvPr id="15" name="Grafik 14">
          <a:hlinkClick xmlns:r="http://schemas.openxmlformats.org/officeDocument/2006/relationships" r:id="rId7"/>
          <a:extLst>
            <a:ext uri="{FF2B5EF4-FFF2-40B4-BE49-F238E27FC236}">
              <a16:creationId xmlns:a16="http://schemas.microsoft.com/office/drawing/2014/main" id="{AA7B4D40-C6D3-4C4B-B30E-119F778ED0CF}"/>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 uri="{96DAC541-7B7A-43D3-8B79-37D633B846F1}">
              <asvg:svgBlip xmlns:asvg="http://schemas.microsoft.com/office/drawing/2016/SVG/main" r:embed="rId9"/>
            </a:ext>
          </a:extLst>
        </a:blip>
        <a:stretch>
          <a:fillRect/>
        </a:stretch>
      </xdr:blipFill>
      <xdr:spPr>
        <a:xfrm>
          <a:off x="367420" y="726572"/>
          <a:ext cx="606852" cy="695030"/>
        </a:xfrm>
        <a:prstGeom prst="rect">
          <a:avLst/>
        </a:prstGeom>
      </xdr:spPr>
    </xdr:pic>
    <xdr:clientData/>
  </xdr:twoCellAnchor>
  <xdr:twoCellAnchor editAs="oneCell">
    <xdr:from>
      <xdr:col>2</xdr:col>
      <xdr:colOff>48922</xdr:colOff>
      <xdr:row>15</xdr:row>
      <xdr:rowOff>5382</xdr:rowOff>
    </xdr:from>
    <xdr:to>
      <xdr:col>2</xdr:col>
      <xdr:colOff>749867</xdr:colOff>
      <xdr:row>20</xdr:row>
      <xdr:rowOff>102145</xdr:rowOff>
    </xdr:to>
    <xdr:pic>
      <xdr:nvPicPr>
        <xdr:cNvPr id="16" name="Grafik 15">
          <a:hlinkClick xmlns:r="http://schemas.openxmlformats.org/officeDocument/2006/relationships" r:id="rId10"/>
          <a:extLst>
            <a:ext uri="{FF2B5EF4-FFF2-40B4-BE49-F238E27FC236}">
              <a16:creationId xmlns:a16="http://schemas.microsoft.com/office/drawing/2014/main" id="{9A8A9B13-C719-49A8-B6AC-C55ADD148802}"/>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 uri="{96DAC541-7B7A-43D3-8B79-37D633B846F1}">
              <asvg:svgBlip xmlns:asvg="http://schemas.microsoft.com/office/drawing/2016/SVG/main" r:embed="rId12"/>
            </a:ext>
          </a:extLst>
        </a:blip>
        <a:stretch>
          <a:fillRect/>
        </a:stretch>
      </xdr:blipFill>
      <xdr:spPr>
        <a:xfrm>
          <a:off x="321065" y="2601625"/>
          <a:ext cx="699562" cy="911808"/>
        </a:xfrm>
        <a:prstGeom prst="rect">
          <a:avLst/>
        </a:prstGeom>
      </xdr:spPr>
    </xdr:pic>
    <xdr:clientData/>
  </xdr:twoCellAnchor>
  <xdr:twoCellAnchor editAs="oneCell">
    <xdr:from>
      <xdr:col>2</xdr:col>
      <xdr:colOff>38583</xdr:colOff>
      <xdr:row>32</xdr:row>
      <xdr:rowOff>48988</xdr:rowOff>
    </xdr:from>
    <xdr:to>
      <xdr:col>2</xdr:col>
      <xdr:colOff>754082</xdr:colOff>
      <xdr:row>36</xdr:row>
      <xdr:rowOff>47181</xdr:rowOff>
    </xdr:to>
    <xdr:pic>
      <xdr:nvPicPr>
        <xdr:cNvPr id="17" name="Grafik 16">
          <a:hlinkClick xmlns:r="http://schemas.openxmlformats.org/officeDocument/2006/relationships" r:id="rId13"/>
          <a:extLst>
            <a:ext uri="{FF2B5EF4-FFF2-40B4-BE49-F238E27FC236}">
              <a16:creationId xmlns:a16="http://schemas.microsoft.com/office/drawing/2014/main" id="{AA3C2AEB-BB74-4DF7-9815-6EC5A795E1C8}"/>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 uri="{96DAC541-7B7A-43D3-8B79-37D633B846F1}">
              <asvg:svgBlip xmlns:asvg="http://schemas.microsoft.com/office/drawing/2016/SVG/main" r:embed="rId15"/>
            </a:ext>
          </a:extLst>
        </a:blip>
        <a:stretch>
          <a:fillRect/>
        </a:stretch>
      </xdr:blipFill>
      <xdr:spPr>
        <a:xfrm>
          <a:off x="310726" y="5448302"/>
          <a:ext cx="720239" cy="647276"/>
        </a:xfrm>
        <a:prstGeom prst="rect">
          <a:avLst/>
        </a:prstGeom>
      </xdr:spPr>
    </xdr:pic>
    <xdr:clientData/>
  </xdr:twoCellAnchor>
  <xdr:twoCellAnchor editAs="oneCell">
    <xdr:from>
      <xdr:col>2</xdr:col>
      <xdr:colOff>35928</xdr:colOff>
      <xdr:row>51</xdr:row>
      <xdr:rowOff>5443</xdr:rowOff>
    </xdr:from>
    <xdr:to>
      <xdr:col>2</xdr:col>
      <xdr:colOff>752107</xdr:colOff>
      <xdr:row>56</xdr:row>
      <xdr:rowOff>17998</xdr:rowOff>
    </xdr:to>
    <xdr:pic>
      <xdr:nvPicPr>
        <xdr:cNvPr id="18" name="Grafik 17">
          <a:hlinkClick xmlns:r="http://schemas.openxmlformats.org/officeDocument/2006/relationships" r:id="rId16"/>
          <a:extLst>
            <a:ext uri="{FF2B5EF4-FFF2-40B4-BE49-F238E27FC236}">
              <a16:creationId xmlns:a16="http://schemas.microsoft.com/office/drawing/2014/main" id="{4523ABF2-34C7-4C95-B34A-0E91C3F91DA3}"/>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 uri="{96DAC541-7B7A-43D3-8B79-37D633B846F1}">
              <asvg:svgBlip xmlns:asvg="http://schemas.microsoft.com/office/drawing/2016/SVG/main" r:embed="rId18"/>
            </a:ext>
          </a:extLst>
        </a:blip>
        <a:stretch>
          <a:fillRect/>
        </a:stretch>
      </xdr:blipFill>
      <xdr:spPr>
        <a:xfrm>
          <a:off x="308071" y="8534400"/>
          <a:ext cx="720239" cy="825583"/>
        </a:xfrm>
        <a:prstGeom prst="rect">
          <a:avLst/>
        </a:prstGeom>
      </xdr:spPr>
    </xdr:pic>
    <xdr:clientData/>
  </xdr:twoCellAnchor>
  <xdr:twoCellAnchor editAs="oneCell">
    <xdr:from>
      <xdr:col>2</xdr:col>
      <xdr:colOff>93013</xdr:colOff>
      <xdr:row>61</xdr:row>
      <xdr:rowOff>121824</xdr:rowOff>
    </xdr:from>
    <xdr:to>
      <xdr:col>2</xdr:col>
      <xdr:colOff>704767</xdr:colOff>
      <xdr:row>66</xdr:row>
      <xdr:rowOff>67902</xdr:rowOff>
    </xdr:to>
    <xdr:pic>
      <xdr:nvPicPr>
        <xdr:cNvPr id="19" name="Grafik 18">
          <a:hlinkClick xmlns:r="http://schemas.openxmlformats.org/officeDocument/2006/relationships" r:id="rId19"/>
          <a:extLst>
            <a:ext uri="{FF2B5EF4-FFF2-40B4-BE49-F238E27FC236}">
              <a16:creationId xmlns:a16="http://schemas.microsoft.com/office/drawing/2014/main" id="{E0A12FCC-EB62-4D59-9C27-691150741FE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 uri="{96DAC541-7B7A-43D3-8B79-37D633B846F1}">
              <asvg:svgBlip xmlns:asvg="http://schemas.microsoft.com/office/drawing/2016/SVG/main" r:embed="rId21"/>
            </a:ext>
          </a:extLst>
        </a:blip>
        <a:stretch>
          <a:fillRect/>
        </a:stretch>
      </xdr:blipFill>
      <xdr:spPr>
        <a:xfrm>
          <a:off x="365156" y="10338067"/>
          <a:ext cx="613795" cy="843446"/>
        </a:xfrm>
        <a:prstGeom prst="rect">
          <a:avLst/>
        </a:prstGeom>
      </xdr:spPr>
    </xdr:pic>
    <xdr:clientData/>
  </xdr:twoCellAnchor>
  <xdr:twoCellAnchor>
    <xdr:from>
      <xdr:col>1</xdr:col>
      <xdr:colOff>4623</xdr:colOff>
      <xdr:row>31</xdr:row>
      <xdr:rowOff>6055</xdr:rowOff>
    </xdr:from>
    <xdr:to>
      <xdr:col>2</xdr:col>
      <xdr:colOff>158567</xdr:colOff>
      <xdr:row>32</xdr:row>
      <xdr:rowOff>137830</xdr:rowOff>
    </xdr:to>
    <xdr:sp macro="" textlink="">
      <xdr:nvSpPr>
        <xdr:cNvPr id="20" name="Pfeil: nach links und oben 19">
          <a:extLst>
            <a:ext uri="{FF2B5EF4-FFF2-40B4-BE49-F238E27FC236}">
              <a16:creationId xmlns:a16="http://schemas.microsoft.com/office/drawing/2014/main" id="{186DCB2F-A308-4DED-B69F-BB68AEFB2F32}"/>
            </a:ext>
          </a:extLst>
        </xdr:cNvPr>
        <xdr:cNvSpPr/>
      </xdr:nvSpPr>
      <xdr:spPr>
        <a:xfrm rot="10800000">
          <a:off x="118923" y="5242084"/>
          <a:ext cx="311787" cy="295060"/>
        </a:xfrm>
        <a:prstGeom prst="leftUpArrow">
          <a:avLst/>
        </a:prstGeom>
        <a:noFill/>
        <a:ln w="6350">
          <a:solidFill>
            <a:sysClr val="windowText" lastClr="000000"/>
          </a:solidFill>
        </a:ln>
        <a:effectLst>
          <a:outerShdw blurRad="50800" dist="38100" dir="2700000" algn="tl"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clientData/>
  </xdr:twoCellAnchor>
  <xdr:twoCellAnchor>
    <xdr:from>
      <xdr:col>1</xdr:col>
      <xdr:colOff>12987</xdr:colOff>
      <xdr:row>72</xdr:row>
      <xdr:rowOff>8579</xdr:rowOff>
    </xdr:from>
    <xdr:to>
      <xdr:col>2</xdr:col>
      <xdr:colOff>150204</xdr:colOff>
      <xdr:row>73</xdr:row>
      <xdr:rowOff>157081</xdr:rowOff>
    </xdr:to>
    <xdr:sp macro="" textlink="">
      <xdr:nvSpPr>
        <xdr:cNvPr id="21" name="Pfeil: nach links und oben 20">
          <a:extLst>
            <a:ext uri="{FF2B5EF4-FFF2-40B4-BE49-F238E27FC236}">
              <a16:creationId xmlns:a16="http://schemas.microsoft.com/office/drawing/2014/main" id="{FAB460E4-42B7-48E6-BB0B-6361862CAD1D}"/>
            </a:ext>
          </a:extLst>
        </xdr:cNvPr>
        <xdr:cNvSpPr/>
      </xdr:nvSpPr>
      <xdr:spPr>
        <a:xfrm rot="5400000">
          <a:off x="118923" y="12110972"/>
          <a:ext cx="311787" cy="295060"/>
        </a:xfrm>
        <a:prstGeom prst="leftUpArrow">
          <a:avLst/>
        </a:prstGeom>
        <a:noFill/>
        <a:ln w="6350">
          <a:solidFill>
            <a:sysClr val="windowText" lastClr="000000"/>
          </a:solidFill>
        </a:ln>
        <a:effectLst>
          <a:outerShdw blurRad="50800" dist="38100" dir="2700000" algn="tl"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clientData/>
  </xdr:twoCellAnchor>
  <xdr:twoCellAnchor>
    <xdr:from>
      <xdr:col>7</xdr:col>
      <xdr:colOff>0</xdr:colOff>
      <xdr:row>3</xdr:row>
      <xdr:rowOff>161925</xdr:rowOff>
    </xdr:from>
    <xdr:to>
      <xdr:col>8</xdr:col>
      <xdr:colOff>4763</xdr:colOff>
      <xdr:row>65</xdr:row>
      <xdr:rowOff>28575</xdr:rowOff>
    </xdr:to>
    <xdr:sp macro="" textlink="">
      <xdr:nvSpPr>
        <xdr:cNvPr id="24" name="Rechteck 23">
          <a:extLst>
            <a:ext uri="{FF2B5EF4-FFF2-40B4-BE49-F238E27FC236}">
              <a16:creationId xmlns:a16="http://schemas.microsoft.com/office/drawing/2014/main" id="{6CFB6784-34E7-4BFA-AD16-CD5C4345F8F0}"/>
            </a:ext>
          </a:extLst>
        </xdr:cNvPr>
        <xdr:cNvSpPr/>
      </xdr:nvSpPr>
      <xdr:spPr>
        <a:xfrm>
          <a:off x="4519613" y="709613"/>
          <a:ext cx="833438" cy="10196512"/>
        </a:xfrm>
        <a:prstGeom prst="rect">
          <a:avLst/>
        </a:prstGeom>
        <a:solidFill>
          <a:srgbClr val="FFFFFF">
            <a:alpha val="0"/>
          </a:srgb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8</xdr:col>
      <xdr:colOff>137</xdr:colOff>
      <xdr:row>0</xdr:row>
      <xdr:rowOff>121939</xdr:rowOff>
    </xdr:from>
    <xdr:to>
      <xdr:col>8</xdr:col>
      <xdr:colOff>1679818</xdr:colOff>
      <xdr:row>3</xdr:row>
      <xdr:rowOff>34465</xdr:rowOff>
    </xdr:to>
    <xdr:pic>
      <xdr:nvPicPr>
        <xdr:cNvPr id="2" name="Grafik 1">
          <a:hlinkClick xmlns:r="http://schemas.openxmlformats.org/officeDocument/2006/relationships" r:id="rId1"/>
          <a:extLst>
            <a:ext uri="{FF2B5EF4-FFF2-40B4-BE49-F238E27FC236}">
              <a16:creationId xmlns:a16="http://schemas.microsoft.com/office/drawing/2014/main" id="{5C80605A-5FDA-4DA6-8911-92597273E52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094651" y="121939"/>
          <a:ext cx="1680361" cy="461574"/>
        </a:xfrm>
        <a:prstGeom prst="rect">
          <a:avLst/>
        </a:prstGeom>
      </xdr:spPr>
    </xdr:pic>
    <xdr:clientData/>
  </xdr:twoCellAnchor>
  <xdr:twoCellAnchor>
    <xdr:from>
      <xdr:col>2</xdr:col>
      <xdr:colOff>749931</xdr:colOff>
      <xdr:row>65</xdr:row>
      <xdr:rowOff>26742</xdr:rowOff>
    </xdr:from>
    <xdr:to>
      <xdr:col>8</xdr:col>
      <xdr:colOff>4101060</xdr:colOff>
      <xdr:row>72</xdr:row>
      <xdr:rowOff>48512</xdr:rowOff>
    </xdr:to>
    <xdr:graphicFrame macro="">
      <xdr:nvGraphicFramePr>
        <xdr:cNvPr id="3" name="Diagramm 2">
          <a:extLst>
            <a:ext uri="{FF2B5EF4-FFF2-40B4-BE49-F238E27FC236}">
              <a16:creationId xmlns:a16="http://schemas.microsoft.com/office/drawing/2014/main" id="{018D3DCC-4012-4FD7-8377-17050D51AF6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2465615</xdr:colOff>
      <xdr:row>12</xdr:row>
      <xdr:rowOff>16327</xdr:rowOff>
    </xdr:from>
    <xdr:to>
      <xdr:col>7</xdr:col>
      <xdr:colOff>560614</xdr:colOff>
      <xdr:row>12</xdr:row>
      <xdr:rowOff>179613</xdr:rowOff>
    </xdr:to>
    <xdr:sp macro="" textlink="">
      <xdr:nvSpPr>
        <xdr:cNvPr id="4" name="Rechteck 3">
          <a:extLst>
            <a:ext uri="{FF2B5EF4-FFF2-40B4-BE49-F238E27FC236}">
              <a16:creationId xmlns:a16="http://schemas.microsoft.com/office/drawing/2014/main" id="{C2CB91B9-114E-4E0B-B71A-4E063ECBB9DC}"/>
            </a:ext>
          </a:extLst>
        </xdr:cNvPr>
        <xdr:cNvSpPr/>
      </xdr:nvSpPr>
      <xdr:spPr>
        <a:xfrm>
          <a:off x="3684815" y="2068284"/>
          <a:ext cx="1398813" cy="163286"/>
        </a:xfrm>
        <a:prstGeom prst="rect">
          <a:avLst/>
        </a:prstGeom>
        <a:solidFill>
          <a:srgbClr val="FFFFFF">
            <a:alpha val="0"/>
          </a:srgb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clientData/>
  </xdr:twoCellAnchor>
  <xdr:twoCellAnchor>
    <xdr:from>
      <xdr:col>5</xdr:col>
      <xdr:colOff>2328702</xdr:colOff>
      <xdr:row>29</xdr:row>
      <xdr:rowOff>27209</xdr:rowOff>
    </xdr:from>
    <xdr:to>
      <xdr:col>8</xdr:col>
      <xdr:colOff>15487</xdr:colOff>
      <xdr:row>29</xdr:row>
      <xdr:rowOff>190495</xdr:rowOff>
    </xdr:to>
    <xdr:sp macro="" textlink="">
      <xdr:nvSpPr>
        <xdr:cNvPr id="5" name="Rechteck 4">
          <a:extLst>
            <a:ext uri="{FF2B5EF4-FFF2-40B4-BE49-F238E27FC236}">
              <a16:creationId xmlns:a16="http://schemas.microsoft.com/office/drawing/2014/main" id="{8FF537AD-C6C8-4063-A3A3-2942BDA62D07}"/>
            </a:ext>
          </a:extLst>
        </xdr:cNvPr>
        <xdr:cNvSpPr/>
      </xdr:nvSpPr>
      <xdr:spPr>
        <a:xfrm>
          <a:off x="3547902" y="4909452"/>
          <a:ext cx="1562099" cy="163286"/>
        </a:xfrm>
        <a:prstGeom prst="rect">
          <a:avLst/>
        </a:prstGeom>
        <a:solidFill>
          <a:srgbClr val="FFFFFF">
            <a:alpha val="0"/>
          </a:srgb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clientData/>
  </xdr:twoCellAnchor>
  <xdr:twoCellAnchor>
    <xdr:from>
      <xdr:col>6</xdr:col>
      <xdr:colOff>0</xdr:colOff>
      <xdr:row>32</xdr:row>
      <xdr:rowOff>5442</xdr:rowOff>
    </xdr:from>
    <xdr:to>
      <xdr:col>8</xdr:col>
      <xdr:colOff>32655</xdr:colOff>
      <xdr:row>50</xdr:row>
      <xdr:rowOff>2</xdr:rowOff>
    </xdr:to>
    <xdr:sp macro="" textlink="">
      <xdr:nvSpPr>
        <xdr:cNvPr id="6" name="Rechteck 5">
          <a:extLst>
            <a:ext uri="{FF2B5EF4-FFF2-40B4-BE49-F238E27FC236}">
              <a16:creationId xmlns:a16="http://schemas.microsoft.com/office/drawing/2014/main" id="{66B89D55-6E14-43CE-8765-E9217C931C78}"/>
            </a:ext>
          </a:extLst>
        </xdr:cNvPr>
        <xdr:cNvSpPr/>
      </xdr:nvSpPr>
      <xdr:spPr>
        <a:xfrm>
          <a:off x="3706586" y="5404756"/>
          <a:ext cx="1420583" cy="2960917"/>
        </a:xfrm>
        <a:prstGeom prst="rect">
          <a:avLst/>
        </a:prstGeom>
        <a:solidFill>
          <a:srgbClr val="FFFFFF">
            <a:alpha val="0"/>
          </a:srgb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clientData/>
  </xdr:twoCellAnchor>
  <xdr:twoCellAnchor>
    <xdr:from>
      <xdr:col>5</xdr:col>
      <xdr:colOff>2291445</xdr:colOff>
      <xdr:row>60</xdr:row>
      <xdr:rowOff>27216</xdr:rowOff>
    </xdr:from>
    <xdr:to>
      <xdr:col>7</xdr:col>
      <xdr:colOff>549730</xdr:colOff>
      <xdr:row>61</xdr:row>
      <xdr:rowOff>2</xdr:rowOff>
    </xdr:to>
    <xdr:sp macro="" textlink="">
      <xdr:nvSpPr>
        <xdr:cNvPr id="7" name="Rechteck 6">
          <a:extLst>
            <a:ext uri="{FF2B5EF4-FFF2-40B4-BE49-F238E27FC236}">
              <a16:creationId xmlns:a16="http://schemas.microsoft.com/office/drawing/2014/main" id="{F86D016C-9AAE-479A-AE0D-9F6C42A7DAFE}"/>
            </a:ext>
          </a:extLst>
        </xdr:cNvPr>
        <xdr:cNvSpPr/>
      </xdr:nvSpPr>
      <xdr:spPr>
        <a:xfrm>
          <a:off x="3510645" y="10052959"/>
          <a:ext cx="1562099" cy="163286"/>
        </a:xfrm>
        <a:prstGeom prst="rect">
          <a:avLst/>
        </a:prstGeom>
        <a:solidFill>
          <a:srgbClr val="FFFFFF">
            <a:alpha val="0"/>
          </a:srgb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clientData/>
  </xdr:twoCellAnchor>
  <xdr:twoCellAnchor>
    <xdr:from>
      <xdr:col>7</xdr:col>
      <xdr:colOff>192599</xdr:colOff>
      <xdr:row>62</xdr:row>
      <xdr:rowOff>27630</xdr:rowOff>
    </xdr:from>
    <xdr:to>
      <xdr:col>8</xdr:col>
      <xdr:colOff>1001489</xdr:colOff>
      <xdr:row>65</xdr:row>
      <xdr:rowOff>3768</xdr:rowOff>
    </xdr:to>
    <xdr:sp macro="" textlink="">
      <xdr:nvSpPr>
        <xdr:cNvPr id="8" name="Rechteck 7">
          <a:extLst>
            <a:ext uri="{FF2B5EF4-FFF2-40B4-BE49-F238E27FC236}">
              <a16:creationId xmlns:a16="http://schemas.microsoft.com/office/drawing/2014/main" id="{65253FD1-00A1-4263-BE1F-53F8C5EB090D}"/>
            </a:ext>
          </a:extLst>
        </xdr:cNvPr>
        <xdr:cNvSpPr/>
      </xdr:nvSpPr>
      <xdr:spPr>
        <a:xfrm>
          <a:off x="4715613" y="10407159"/>
          <a:ext cx="1380390" cy="547638"/>
        </a:xfrm>
        <a:prstGeom prst="rect">
          <a:avLst/>
        </a:prstGeom>
        <a:solidFill>
          <a:srgbClr val="FFFFFF">
            <a:alpha val="0"/>
          </a:srgb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clientData/>
  </xdr:twoCellAnchor>
  <xdr:twoCellAnchor>
    <xdr:from>
      <xdr:col>3</xdr:col>
      <xdr:colOff>5441</xdr:colOff>
      <xdr:row>31</xdr:row>
      <xdr:rowOff>16330</xdr:rowOff>
    </xdr:from>
    <xdr:to>
      <xdr:col>5</xdr:col>
      <xdr:colOff>1202872</xdr:colOff>
      <xdr:row>31</xdr:row>
      <xdr:rowOff>146958</xdr:rowOff>
    </xdr:to>
    <xdr:sp macro="" textlink="">
      <xdr:nvSpPr>
        <xdr:cNvPr id="9" name="Rechteck 8">
          <a:hlinkClick xmlns:r="http://schemas.openxmlformats.org/officeDocument/2006/relationships" r:id="rId4"/>
          <a:extLst>
            <a:ext uri="{FF2B5EF4-FFF2-40B4-BE49-F238E27FC236}">
              <a16:creationId xmlns:a16="http://schemas.microsoft.com/office/drawing/2014/main" id="{7302ABE7-B65E-40E3-B2D3-3BB44D737018}"/>
            </a:ext>
          </a:extLst>
        </xdr:cNvPr>
        <xdr:cNvSpPr/>
      </xdr:nvSpPr>
      <xdr:spPr>
        <a:xfrm>
          <a:off x="1061355" y="5252359"/>
          <a:ext cx="1360717" cy="130628"/>
        </a:xfrm>
        <a:prstGeom prst="rect">
          <a:avLst/>
        </a:prstGeom>
        <a:solidFill>
          <a:srgbClr val="FFFFFF">
            <a:alpha val="0"/>
          </a:srgb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clientData/>
  </xdr:twoCellAnchor>
  <xdr:twoCellAnchor>
    <xdr:from>
      <xdr:col>5</xdr:col>
      <xdr:colOff>2394852</xdr:colOff>
      <xdr:row>58</xdr:row>
      <xdr:rowOff>10887</xdr:rowOff>
    </xdr:from>
    <xdr:to>
      <xdr:col>8</xdr:col>
      <xdr:colOff>81637</xdr:colOff>
      <xdr:row>58</xdr:row>
      <xdr:rowOff>174173</xdr:rowOff>
    </xdr:to>
    <xdr:sp macro="" textlink="">
      <xdr:nvSpPr>
        <xdr:cNvPr id="10" name="Rechteck 9">
          <a:extLst>
            <a:ext uri="{FF2B5EF4-FFF2-40B4-BE49-F238E27FC236}">
              <a16:creationId xmlns:a16="http://schemas.microsoft.com/office/drawing/2014/main" id="{1CCA8440-33DC-4C7F-9932-FE51AC2840D8}"/>
            </a:ext>
          </a:extLst>
        </xdr:cNvPr>
        <xdr:cNvSpPr/>
      </xdr:nvSpPr>
      <xdr:spPr>
        <a:xfrm>
          <a:off x="3614052" y="9682844"/>
          <a:ext cx="1562099" cy="163286"/>
        </a:xfrm>
        <a:prstGeom prst="rect">
          <a:avLst/>
        </a:prstGeom>
        <a:solidFill>
          <a:srgbClr val="FFFFFF">
            <a:alpha val="0"/>
          </a:srgb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clientData/>
  </xdr:twoCellAnchor>
  <xdr:twoCellAnchor editAs="oneCell">
    <xdr:from>
      <xdr:col>8</xdr:col>
      <xdr:colOff>2160813</xdr:colOff>
      <xdr:row>1</xdr:row>
      <xdr:rowOff>5443</xdr:rowOff>
    </xdr:from>
    <xdr:to>
      <xdr:col>9</xdr:col>
      <xdr:colOff>63038</xdr:colOff>
      <xdr:row>2</xdr:row>
      <xdr:rowOff>215465</xdr:rowOff>
    </xdr:to>
    <xdr:pic>
      <xdr:nvPicPr>
        <xdr:cNvPr id="11" name="Grafik 10" descr="Ein Bild, das Schwarz, Dunkelheit, Screenshot, Raum enthält.&#10;&#10;Automatisch generierte Beschreibung">
          <a:hlinkClick xmlns:r="http://schemas.openxmlformats.org/officeDocument/2006/relationships" r:id="rId5"/>
          <a:extLst>
            <a:ext uri="{FF2B5EF4-FFF2-40B4-BE49-F238E27FC236}">
              <a16:creationId xmlns:a16="http://schemas.microsoft.com/office/drawing/2014/main" id="{F46A0D53-6B2A-4B80-95BD-4BA42AF751AE}"/>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t="2447" r="37442" b="31350"/>
        <a:stretch/>
      </xdr:blipFill>
      <xdr:spPr bwMode="auto">
        <a:xfrm>
          <a:off x="7255327" y="168729"/>
          <a:ext cx="2009540" cy="376708"/>
        </a:xfrm>
        <a:prstGeom prst="rect">
          <a:avLst/>
        </a:prstGeom>
        <a:noFill/>
        <a:ln>
          <a:noFill/>
        </a:ln>
        <a:extLst>
          <a:ext uri="{53640926-AAD7-44D8-BBD7-CCE9431645EC}">
            <a14:shadowObscured xmlns:a14="http://schemas.microsoft.com/office/drawing/2010/main"/>
          </a:ext>
        </a:extLst>
      </xdr:spPr>
    </xdr:pic>
    <xdr:clientData/>
  </xdr:twoCellAnchor>
  <xdr:twoCellAnchor>
    <xdr:from>
      <xdr:col>2</xdr:col>
      <xdr:colOff>168729</xdr:colOff>
      <xdr:row>74</xdr:row>
      <xdr:rowOff>76887</xdr:rowOff>
    </xdr:from>
    <xdr:to>
      <xdr:col>2</xdr:col>
      <xdr:colOff>669472</xdr:colOff>
      <xdr:row>77</xdr:row>
      <xdr:rowOff>32132</xdr:rowOff>
    </xdr:to>
    <xdr:grpSp>
      <xdr:nvGrpSpPr>
        <xdr:cNvPr id="12" name="Gruppieren 11">
          <a:extLst>
            <a:ext uri="{FF2B5EF4-FFF2-40B4-BE49-F238E27FC236}">
              <a16:creationId xmlns:a16="http://schemas.microsoft.com/office/drawing/2014/main" id="{798A0916-C1B7-433C-B037-4A223356D889}"/>
            </a:ext>
          </a:extLst>
        </xdr:cNvPr>
        <xdr:cNvGrpSpPr/>
      </xdr:nvGrpSpPr>
      <xdr:grpSpPr>
        <a:xfrm>
          <a:off x="447675" y="12421287"/>
          <a:ext cx="495301" cy="436938"/>
          <a:chOff x="13117286" y="12094029"/>
          <a:chExt cx="1273043" cy="1131590"/>
        </a:xfrm>
      </xdr:grpSpPr>
      <xdr:sp macro="" textlink="">
        <xdr:nvSpPr>
          <xdr:cNvPr id="13" name="Freihandform: Form 12">
            <a:extLst>
              <a:ext uri="{FF2B5EF4-FFF2-40B4-BE49-F238E27FC236}">
                <a16:creationId xmlns:a16="http://schemas.microsoft.com/office/drawing/2014/main" id="{98659B3E-CD7A-E3E2-4C86-9F5380BD8219}"/>
              </a:ext>
            </a:extLst>
          </xdr:cNvPr>
          <xdr:cNvSpPr/>
        </xdr:nvSpPr>
        <xdr:spPr>
          <a:xfrm>
            <a:off x="13612358" y="12094029"/>
            <a:ext cx="777971" cy="1131590"/>
          </a:xfrm>
          <a:custGeom>
            <a:avLst/>
            <a:gdLst>
              <a:gd name="connsiteX0" fmla="*/ 353623 w 777971"/>
              <a:gd name="connsiteY0" fmla="*/ 353623 h 1131590"/>
              <a:gd name="connsiteX1" fmla="*/ 70725 w 777971"/>
              <a:gd name="connsiteY1" fmla="*/ 353623 h 1131590"/>
              <a:gd name="connsiteX2" fmla="*/ 0 w 777971"/>
              <a:gd name="connsiteY2" fmla="*/ 282899 h 1131590"/>
              <a:gd name="connsiteX3" fmla="*/ 0 w 777971"/>
              <a:gd name="connsiteY3" fmla="*/ 0 h 1131590"/>
              <a:gd name="connsiteX4" fmla="*/ 353623 w 777971"/>
              <a:gd name="connsiteY4" fmla="*/ 353623 h 1131590"/>
              <a:gd name="connsiteX5" fmla="*/ 720287 w 777971"/>
              <a:gd name="connsiteY5" fmla="*/ 520932 h 1131590"/>
              <a:gd name="connsiteX6" fmla="*/ 752113 w 777971"/>
              <a:gd name="connsiteY6" fmla="*/ 552758 h 1131590"/>
              <a:gd name="connsiteX7" fmla="*/ 752113 w 777971"/>
              <a:gd name="connsiteY7" fmla="*/ 677852 h 1131590"/>
              <a:gd name="connsiteX8" fmla="*/ 687134 w 777971"/>
              <a:gd name="connsiteY8" fmla="*/ 743051 h 1131590"/>
              <a:gd name="connsiteX9" fmla="*/ 530214 w 777971"/>
              <a:gd name="connsiteY9" fmla="*/ 586131 h 1131590"/>
              <a:gd name="connsiteX10" fmla="*/ 595192 w 777971"/>
              <a:gd name="connsiteY10" fmla="*/ 521153 h 1131590"/>
              <a:gd name="connsiteX11" fmla="*/ 720287 w 777971"/>
              <a:gd name="connsiteY11" fmla="*/ 521153 h 1131590"/>
              <a:gd name="connsiteX12" fmla="*/ 194272 w 777971"/>
              <a:gd name="connsiteY12" fmla="*/ 921852 h 1131590"/>
              <a:gd name="connsiteX13" fmla="*/ 480044 w 777971"/>
              <a:gd name="connsiteY13" fmla="*/ 636080 h 1131590"/>
              <a:gd name="connsiteX14" fmla="*/ 636964 w 777971"/>
              <a:gd name="connsiteY14" fmla="*/ 793001 h 1131590"/>
              <a:gd name="connsiteX15" fmla="*/ 351192 w 777971"/>
              <a:gd name="connsiteY15" fmla="*/ 1078773 h 1131590"/>
              <a:gd name="connsiteX16" fmla="*/ 318261 w 777971"/>
              <a:gd name="connsiteY16" fmla="*/ 1097338 h 1131590"/>
              <a:gd name="connsiteX17" fmla="*/ 185210 w 777971"/>
              <a:gd name="connsiteY17" fmla="*/ 1130490 h 1131590"/>
              <a:gd name="connsiteX18" fmla="*/ 151616 w 777971"/>
              <a:gd name="connsiteY18" fmla="*/ 1121207 h 1131590"/>
              <a:gd name="connsiteX19" fmla="*/ 142333 w 777971"/>
              <a:gd name="connsiteY19" fmla="*/ 1087613 h 1131590"/>
              <a:gd name="connsiteX20" fmla="*/ 175486 w 777971"/>
              <a:gd name="connsiteY20" fmla="*/ 954562 h 1131590"/>
              <a:gd name="connsiteX21" fmla="*/ 194051 w 777971"/>
              <a:gd name="connsiteY21" fmla="*/ 921631 h 113159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Lst>
            <a:rect l="l" t="t" r="r" b="b"/>
            <a:pathLst>
              <a:path w="777971" h="1131590">
                <a:moveTo>
                  <a:pt x="353623" y="353623"/>
                </a:moveTo>
                <a:lnTo>
                  <a:pt x="70725" y="353623"/>
                </a:lnTo>
                <a:cubicBezTo>
                  <a:pt x="31605" y="353623"/>
                  <a:pt x="0" y="322018"/>
                  <a:pt x="0" y="282899"/>
                </a:cubicBezTo>
                <a:lnTo>
                  <a:pt x="0" y="0"/>
                </a:lnTo>
                <a:lnTo>
                  <a:pt x="353623" y="353623"/>
                </a:lnTo>
                <a:close/>
                <a:moveTo>
                  <a:pt x="720287" y="520932"/>
                </a:moveTo>
                <a:lnTo>
                  <a:pt x="752113" y="552758"/>
                </a:lnTo>
                <a:cubicBezTo>
                  <a:pt x="786591" y="587236"/>
                  <a:pt x="786591" y="643153"/>
                  <a:pt x="752113" y="677852"/>
                </a:cubicBezTo>
                <a:lnTo>
                  <a:pt x="687134" y="743051"/>
                </a:lnTo>
                <a:lnTo>
                  <a:pt x="530214" y="586131"/>
                </a:lnTo>
                <a:lnTo>
                  <a:pt x="595192" y="521153"/>
                </a:lnTo>
                <a:cubicBezTo>
                  <a:pt x="629671" y="486674"/>
                  <a:pt x="685587" y="486674"/>
                  <a:pt x="720287" y="521153"/>
                </a:cubicBezTo>
                <a:close/>
                <a:moveTo>
                  <a:pt x="194272" y="921852"/>
                </a:moveTo>
                <a:lnTo>
                  <a:pt x="480044" y="636080"/>
                </a:lnTo>
                <a:lnTo>
                  <a:pt x="636964" y="793001"/>
                </a:lnTo>
                <a:lnTo>
                  <a:pt x="351192" y="1078773"/>
                </a:lnTo>
                <a:cubicBezTo>
                  <a:pt x="342131" y="1087834"/>
                  <a:pt x="330859" y="1094244"/>
                  <a:pt x="318261" y="1097338"/>
                </a:cubicBezTo>
                <a:lnTo>
                  <a:pt x="185210" y="1130490"/>
                </a:lnTo>
                <a:cubicBezTo>
                  <a:pt x="173054" y="1133584"/>
                  <a:pt x="160457" y="1130048"/>
                  <a:pt x="151616" y="1121207"/>
                </a:cubicBezTo>
                <a:cubicBezTo>
                  <a:pt x="142775" y="1112367"/>
                  <a:pt x="139239" y="1099769"/>
                  <a:pt x="142333" y="1087613"/>
                </a:cubicBezTo>
                <a:lnTo>
                  <a:pt x="175486" y="954562"/>
                </a:lnTo>
                <a:cubicBezTo>
                  <a:pt x="178580" y="942185"/>
                  <a:pt x="184989" y="930693"/>
                  <a:pt x="194051" y="921631"/>
                </a:cubicBezTo>
                <a:close/>
              </a:path>
            </a:pathLst>
          </a:custGeom>
          <a:solidFill>
            <a:srgbClr val="149696"/>
          </a:solidFill>
          <a:ln w="2199" cap="flat">
            <a:noFill/>
            <a:prstDash val="solid"/>
            <a:miter/>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de-CH"/>
          </a:p>
        </xdr:txBody>
      </xdr:sp>
      <xdr:sp macro="" textlink="">
        <xdr:nvSpPr>
          <xdr:cNvPr id="14" name="Freihandform: Form 13">
            <a:extLst>
              <a:ext uri="{FF2B5EF4-FFF2-40B4-BE49-F238E27FC236}">
                <a16:creationId xmlns:a16="http://schemas.microsoft.com/office/drawing/2014/main" id="{5B820E9A-7B01-B07A-C791-9A8BA167A3C9}"/>
              </a:ext>
            </a:extLst>
          </xdr:cNvPr>
          <xdr:cNvSpPr/>
        </xdr:nvSpPr>
        <xdr:spPr>
          <a:xfrm>
            <a:off x="13117286" y="12094029"/>
            <a:ext cx="848696" cy="1131373"/>
          </a:xfrm>
          <a:custGeom>
            <a:avLst/>
            <a:gdLst>
              <a:gd name="connsiteX0" fmla="*/ 0 w 848696"/>
              <a:gd name="connsiteY0" fmla="*/ 141449 h 1131373"/>
              <a:gd name="connsiteX1" fmla="*/ 141449 w 848696"/>
              <a:gd name="connsiteY1" fmla="*/ 0 h 1131373"/>
              <a:gd name="connsiteX2" fmla="*/ 495073 w 848696"/>
              <a:gd name="connsiteY2" fmla="*/ 0 h 1131373"/>
              <a:gd name="connsiteX3" fmla="*/ 495073 w 848696"/>
              <a:gd name="connsiteY3" fmla="*/ 282899 h 1131373"/>
              <a:gd name="connsiteX4" fmla="*/ 565797 w 848696"/>
              <a:gd name="connsiteY4" fmla="*/ 353623 h 1131373"/>
              <a:gd name="connsiteX5" fmla="*/ 848696 w 848696"/>
              <a:gd name="connsiteY5" fmla="*/ 353623 h 1131373"/>
              <a:gd name="connsiteX6" fmla="*/ 848696 w 848696"/>
              <a:gd name="connsiteY6" fmla="*/ 661939 h 1131373"/>
              <a:gd name="connsiteX7" fmla="*/ 639395 w 848696"/>
              <a:gd name="connsiteY7" fmla="*/ 871240 h 1131373"/>
              <a:gd name="connsiteX8" fmla="*/ 602265 w 848696"/>
              <a:gd name="connsiteY8" fmla="*/ 936881 h 1131373"/>
              <a:gd name="connsiteX9" fmla="*/ 569113 w 848696"/>
              <a:gd name="connsiteY9" fmla="*/ 1069711 h 1131373"/>
              <a:gd name="connsiteX10" fmla="*/ 572207 w 848696"/>
              <a:gd name="connsiteY10" fmla="*/ 1131374 h 1131373"/>
              <a:gd name="connsiteX11" fmla="*/ 141449 w 848696"/>
              <a:gd name="connsiteY11" fmla="*/ 1131374 h 1131373"/>
              <a:gd name="connsiteX12" fmla="*/ 0 w 848696"/>
              <a:gd name="connsiteY12" fmla="*/ 989925 h 1131373"/>
              <a:gd name="connsiteX13" fmla="*/ 0 w 848696"/>
              <a:gd name="connsiteY13" fmla="*/ 141449 h 113137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Lst>
            <a:rect l="l" t="t" r="r" b="b"/>
            <a:pathLst>
              <a:path w="848696" h="1131373">
                <a:moveTo>
                  <a:pt x="0" y="141449"/>
                </a:moveTo>
                <a:cubicBezTo>
                  <a:pt x="0" y="63431"/>
                  <a:pt x="63431" y="0"/>
                  <a:pt x="141449" y="0"/>
                </a:cubicBezTo>
                <a:lnTo>
                  <a:pt x="495073" y="0"/>
                </a:lnTo>
                <a:lnTo>
                  <a:pt x="495073" y="282899"/>
                </a:lnTo>
                <a:cubicBezTo>
                  <a:pt x="495073" y="322018"/>
                  <a:pt x="526678" y="353623"/>
                  <a:pt x="565797" y="353623"/>
                </a:cubicBezTo>
                <a:lnTo>
                  <a:pt x="848696" y="353623"/>
                </a:lnTo>
                <a:lnTo>
                  <a:pt x="848696" y="661939"/>
                </a:lnTo>
                <a:lnTo>
                  <a:pt x="639395" y="871240"/>
                </a:lnTo>
                <a:cubicBezTo>
                  <a:pt x="621272" y="889363"/>
                  <a:pt x="608453" y="912128"/>
                  <a:pt x="602265" y="936881"/>
                </a:cubicBezTo>
                <a:lnTo>
                  <a:pt x="569113" y="1069711"/>
                </a:lnTo>
                <a:cubicBezTo>
                  <a:pt x="564029" y="1090486"/>
                  <a:pt x="565134" y="1111925"/>
                  <a:pt x="572207" y="1131374"/>
                </a:cubicBezTo>
                <a:lnTo>
                  <a:pt x="141449" y="1131374"/>
                </a:lnTo>
                <a:cubicBezTo>
                  <a:pt x="63431" y="1131374"/>
                  <a:pt x="0" y="1067943"/>
                  <a:pt x="0" y="989925"/>
                </a:cubicBezTo>
                <a:lnTo>
                  <a:pt x="0" y="141449"/>
                </a:lnTo>
                <a:close/>
              </a:path>
            </a:pathLst>
          </a:custGeom>
          <a:solidFill>
            <a:srgbClr val="EF7E38"/>
          </a:solidFill>
          <a:ln w="2199" cap="flat">
            <a:noFill/>
            <a:prstDash val="solid"/>
            <a:miter/>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de-CH"/>
          </a:p>
        </xdr:txBody>
      </xdr:sp>
    </xdr:grpSp>
    <xdr:clientData/>
  </xdr:twoCellAnchor>
  <xdr:twoCellAnchor editAs="oneCell">
    <xdr:from>
      <xdr:col>2</xdr:col>
      <xdr:colOff>95277</xdr:colOff>
      <xdr:row>4</xdr:row>
      <xdr:rowOff>8115</xdr:rowOff>
    </xdr:from>
    <xdr:to>
      <xdr:col>2</xdr:col>
      <xdr:colOff>700088</xdr:colOff>
      <xdr:row>8</xdr:row>
      <xdr:rowOff>24830</xdr:rowOff>
    </xdr:to>
    <xdr:pic>
      <xdr:nvPicPr>
        <xdr:cNvPr id="15" name="Grafik 14">
          <a:hlinkClick xmlns:r="http://schemas.openxmlformats.org/officeDocument/2006/relationships" r:id="rId7"/>
          <a:extLst>
            <a:ext uri="{FF2B5EF4-FFF2-40B4-BE49-F238E27FC236}">
              <a16:creationId xmlns:a16="http://schemas.microsoft.com/office/drawing/2014/main" id="{ABF3450A-5765-4222-ACD6-F0A06FFD914B}"/>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 uri="{96DAC541-7B7A-43D3-8B79-37D633B846F1}">
              <asvg:svgBlip xmlns:asvg="http://schemas.microsoft.com/office/drawing/2016/SVG/main" r:embed="rId9"/>
            </a:ext>
          </a:extLst>
        </a:blip>
        <a:stretch>
          <a:fillRect/>
        </a:stretch>
      </xdr:blipFill>
      <xdr:spPr>
        <a:xfrm>
          <a:off x="367420" y="726572"/>
          <a:ext cx="606852" cy="695030"/>
        </a:xfrm>
        <a:prstGeom prst="rect">
          <a:avLst/>
        </a:prstGeom>
      </xdr:spPr>
    </xdr:pic>
    <xdr:clientData/>
  </xdr:twoCellAnchor>
  <xdr:twoCellAnchor editAs="oneCell">
    <xdr:from>
      <xdr:col>2</xdr:col>
      <xdr:colOff>48922</xdr:colOff>
      <xdr:row>15</xdr:row>
      <xdr:rowOff>5382</xdr:rowOff>
    </xdr:from>
    <xdr:to>
      <xdr:col>2</xdr:col>
      <xdr:colOff>749845</xdr:colOff>
      <xdr:row>20</xdr:row>
      <xdr:rowOff>102123</xdr:rowOff>
    </xdr:to>
    <xdr:pic>
      <xdr:nvPicPr>
        <xdr:cNvPr id="16" name="Grafik 15">
          <a:hlinkClick xmlns:r="http://schemas.openxmlformats.org/officeDocument/2006/relationships" r:id="rId10"/>
          <a:extLst>
            <a:ext uri="{FF2B5EF4-FFF2-40B4-BE49-F238E27FC236}">
              <a16:creationId xmlns:a16="http://schemas.microsoft.com/office/drawing/2014/main" id="{C40672D3-0BD1-4620-82D1-01A7BB9809A6}"/>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 uri="{96DAC541-7B7A-43D3-8B79-37D633B846F1}">
              <asvg:svgBlip xmlns:asvg="http://schemas.microsoft.com/office/drawing/2016/SVG/main" r:embed="rId12"/>
            </a:ext>
          </a:extLst>
        </a:blip>
        <a:stretch>
          <a:fillRect/>
        </a:stretch>
      </xdr:blipFill>
      <xdr:spPr>
        <a:xfrm>
          <a:off x="321065" y="2601625"/>
          <a:ext cx="699562" cy="911808"/>
        </a:xfrm>
        <a:prstGeom prst="rect">
          <a:avLst/>
        </a:prstGeom>
      </xdr:spPr>
    </xdr:pic>
    <xdr:clientData/>
  </xdr:twoCellAnchor>
  <xdr:twoCellAnchor editAs="oneCell">
    <xdr:from>
      <xdr:col>2</xdr:col>
      <xdr:colOff>38583</xdr:colOff>
      <xdr:row>32</xdr:row>
      <xdr:rowOff>48988</xdr:rowOff>
    </xdr:from>
    <xdr:to>
      <xdr:col>2</xdr:col>
      <xdr:colOff>759503</xdr:colOff>
      <xdr:row>36</xdr:row>
      <xdr:rowOff>42441</xdr:rowOff>
    </xdr:to>
    <xdr:pic>
      <xdr:nvPicPr>
        <xdr:cNvPr id="17" name="Grafik 16">
          <a:hlinkClick xmlns:r="http://schemas.openxmlformats.org/officeDocument/2006/relationships" r:id="rId13"/>
          <a:extLst>
            <a:ext uri="{FF2B5EF4-FFF2-40B4-BE49-F238E27FC236}">
              <a16:creationId xmlns:a16="http://schemas.microsoft.com/office/drawing/2014/main" id="{41F476B7-F8E8-4FF9-9613-45A4D8327302}"/>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 uri="{96DAC541-7B7A-43D3-8B79-37D633B846F1}">
              <asvg:svgBlip xmlns:asvg="http://schemas.microsoft.com/office/drawing/2016/SVG/main" r:embed="rId15"/>
            </a:ext>
          </a:extLst>
        </a:blip>
        <a:stretch>
          <a:fillRect/>
        </a:stretch>
      </xdr:blipFill>
      <xdr:spPr>
        <a:xfrm>
          <a:off x="310726" y="5448302"/>
          <a:ext cx="720239" cy="647276"/>
        </a:xfrm>
        <a:prstGeom prst="rect">
          <a:avLst/>
        </a:prstGeom>
      </xdr:spPr>
    </xdr:pic>
    <xdr:clientData/>
  </xdr:twoCellAnchor>
  <xdr:twoCellAnchor editAs="oneCell">
    <xdr:from>
      <xdr:col>2</xdr:col>
      <xdr:colOff>35928</xdr:colOff>
      <xdr:row>51</xdr:row>
      <xdr:rowOff>5443</xdr:rowOff>
    </xdr:from>
    <xdr:to>
      <xdr:col>2</xdr:col>
      <xdr:colOff>756848</xdr:colOff>
      <xdr:row>56</xdr:row>
      <xdr:rowOff>12556</xdr:rowOff>
    </xdr:to>
    <xdr:pic>
      <xdr:nvPicPr>
        <xdr:cNvPr id="18" name="Grafik 17">
          <a:hlinkClick xmlns:r="http://schemas.openxmlformats.org/officeDocument/2006/relationships" r:id="rId16"/>
          <a:extLst>
            <a:ext uri="{FF2B5EF4-FFF2-40B4-BE49-F238E27FC236}">
              <a16:creationId xmlns:a16="http://schemas.microsoft.com/office/drawing/2014/main" id="{6BCA058E-3F06-4264-B4D0-67A5F012D66F}"/>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 uri="{96DAC541-7B7A-43D3-8B79-37D633B846F1}">
              <asvg:svgBlip xmlns:asvg="http://schemas.microsoft.com/office/drawing/2016/SVG/main" r:embed="rId18"/>
            </a:ext>
          </a:extLst>
        </a:blip>
        <a:stretch>
          <a:fillRect/>
        </a:stretch>
      </xdr:blipFill>
      <xdr:spPr>
        <a:xfrm>
          <a:off x="308071" y="8534400"/>
          <a:ext cx="720239" cy="825583"/>
        </a:xfrm>
        <a:prstGeom prst="rect">
          <a:avLst/>
        </a:prstGeom>
      </xdr:spPr>
    </xdr:pic>
    <xdr:clientData/>
  </xdr:twoCellAnchor>
  <xdr:twoCellAnchor editAs="oneCell">
    <xdr:from>
      <xdr:col>2</xdr:col>
      <xdr:colOff>93013</xdr:colOff>
      <xdr:row>61</xdr:row>
      <xdr:rowOff>121824</xdr:rowOff>
    </xdr:from>
    <xdr:to>
      <xdr:col>2</xdr:col>
      <xdr:colOff>708850</xdr:colOff>
      <xdr:row>66</xdr:row>
      <xdr:rowOff>68560</xdr:rowOff>
    </xdr:to>
    <xdr:pic>
      <xdr:nvPicPr>
        <xdr:cNvPr id="19" name="Grafik 18">
          <a:hlinkClick xmlns:r="http://schemas.openxmlformats.org/officeDocument/2006/relationships" r:id="rId19"/>
          <a:extLst>
            <a:ext uri="{FF2B5EF4-FFF2-40B4-BE49-F238E27FC236}">
              <a16:creationId xmlns:a16="http://schemas.microsoft.com/office/drawing/2014/main" id="{E88E8EF8-7118-46B2-9774-40D9C608ADC8}"/>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 uri="{96DAC541-7B7A-43D3-8B79-37D633B846F1}">
              <asvg:svgBlip xmlns:asvg="http://schemas.microsoft.com/office/drawing/2016/SVG/main" r:embed="rId21"/>
            </a:ext>
          </a:extLst>
        </a:blip>
        <a:stretch>
          <a:fillRect/>
        </a:stretch>
      </xdr:blipFill>
      <xdr:spPr>
        <a:xfrm>
          <a:off x="365156" y="10338067"/>
          <a:ext cx="613795" cy="843446"/>
        </a:xfrm>
        <a:prstGeom prst="rect">
          <a:avLst/>
        </a:prstGeom>
      </xdr:spPr>
    </xdr:pic>
    <xdr:clientData/>
  </xdr:twoCellAnchor>
  <xdr:twoCellAnchor>
    <xdr:from>
      <xdr:col>1</xdr:col>
      <xdr:colOff>4623</xdr:colOff>
      <xdr:row>31</xdr:row>
      <xdr:rowOff>6055</xdr:rowOff>
    </xdr:from>
    <xdr:to>
      <xdr:col>2</xdr:col>
      <xdr:colOff>158567</xdr:colOff>
      <xdr:row>32</xdr:row>
      <xdr:rowOff>137830</xdr:rowOff>
    </xdr:to>
    <xdr:sp macro="" textlink="">
      <xdr:nvSpPr>
        <xdr:cNvPr id="20" name="Pfeil: nach links und oben 19">
          <a:extLst>
            <a:ext uri="{FF2B5EF4-FFF2-40B4-BE49-F238E27FC236}">
              <a16:creationId xmlns:a16="http://schemas.microsoft.com/office/drawing/2014/main" id="{32C2474E-72FB-4619-9204-F202A0A21820}"/>
            </a:ext>
          </a:extLst>
        </xdr:cNvPr>
        <xdr:cNvSpPr/>
      </xdr:nvSpPr>
      <xdr:spPr>
        <a:xfrm rot="10800000">
          <a:off x="118923" y="5242084"/>
          <a:ext cx="311787" cy="295060"/>
        </a:xfrm>
        <a:prstGeom prst="leftUpArrow">
          <a:avLst/>
        </a:prstGeom>
        <a:noFill/>
        <a:ln w="6350">
          <a:solidFill>
            <a:sysClr val="windowText" lastClr="000000"/>
          </a:solidFill>
        </a:ln>
        <a:effectLst>
          <a:outerShdw blurRad="50800" dist="38100" dir="2700000" algn="tl"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clientData/>
  </xdr:twoCellAnchor>
  <xdr:twoCellAnchor>
    <xdr:from>
      <xdr:col>1</xdr:col>
      <xdr:colOff>12987</xdr:colOff>
      <xdr:row>72</xdr:row>
      <xdr:rowOff>8579</xdr:rowOff>
    </xdr:from>
    <xdr:to>
      <xdr:col>2</xdr:col>
      <xdr:colOff>150204</xdr:colOff>
      <xdr:row>73</xdr:row>
      <xdr:rowOff>157081</xdr:rowOff>
    </xdr:to>
    <xdr:sp macro="" textlink="">
      <xdr:nvSpPr>
        <xdr:cNvPr id="21" name="Pfeil: nach links und oben 20">
          <a:extLst>
            <a:ext uri="{FF2B5EF4-FFF2-40B4-BE49-F238E27FC236}">
              <a16:creationId xmlns:a16="http://schemas.microsoft.com/office/drawing/2014/main" id="{768C2EBE-B7B5-46F5-B237-9FA7BDC74E8D}"/>
            </a:ext>
          </a:extLst>
        </xdr:cNvPr>
        <xdr:cNvSpPr/>
      </xdr:nvSpPr>
      <xdr:spPr>
        <a:xfrm rot="5400000">
          <a:off x="118923" y="12110972"/>
          <a:ext cx="311787" cy="295060"/>
        </a:xfrm>
        <a:prstGeom prst="leftUpArrow">
          <a:avLst/>
        </a:prstGeom>
        <a:noFill/>
        <a:ln w="6350">
          <a:solidFill>
            <a:sysClr val="windowText" lastClr="000000"/>
          </a:solidFill>
        </a:ln>
        <a:effectLst>
          <a:outerShdw blurRad="50800" dist="38100" dir="2700000" algn="tl"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clientData/>
  </xdr:twoCellAnchor>
  <xdr:twoCellAnchor>
    <xdr:from>
      <xdr:col>7</xdr:col>
      <xdr:colOff>0</xdr:colOff>
      <xdr:row>4</xdr:row>
      <xdr:rowOff>19050</xdr:rowOff>
    </xdr:from>
    <xdr:to>
      <xdr:col>8</xdr:col>
      <xdr:colOff>4763</xdr:colOff>
      <xdr:row>65</xdr:row>
      <xdr:rowOff>28575</xdr:rowOff>
    </xdr:to>
    <xdr:sp macro="" textlink="">
      <xdr:nvSpPr>
        <xdr:cNvPr id="23" name="Rechteck 22">
          <a:extLst>
            <a:ext uri="{FF2B5EF4-FFF2-40B4-BE49-F238E27FC236}">
              <a16:creationId xmlns:a16="http://schemas.microsoft.com/office/drawing/2014/main" id="{18FA296D-7536-4766-92BD-DDB3D4E307A3}"/>
            </a:ext>
          </a:extLst>
        </xdr:cNvPr>
        <xdr:cNvSpPr/>
      </xdr:nvSpPr>
      <xdr:spPr>
        <a:xfrm>
          <a:off x="4519613" y="733425"/>
          <a:ext cx="833438" cy="10172700"/>
        </a:xfrm>
        <a:prstGeom prst="rect">
          <a:avLst/>
        </a:prstGeom>
        <a:solidFill>
          <a:srgbClr val="FFFFFF">
            <a:alpha val="0"/>
          </a:srgb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8</xdr:col>
      <xdr:colOff>137</xdr:colOff>
      <xdr:row>0</xdr:row>
      <xdr:rowOff>121939</xdr:rowOff>
    </xdr:from>
    <xdr:to>
      <xdr:col>8</xdr:col>
      <xdr:colOff>1679818</xdr:colOff>
      <xdr:row>3</xdr:row>
      <xdr:rowOff>34465</xdr:rowOff>
    </xdr:to>
    <xdr:pic>
      <xdr:nvPicPr>
        <xdr:cNvPr id="2" name="Grafik 1">
          <a:hlinkClick xmlns:r="http://schemas.openxmlformats.org/officeDocument/2006/relationships" r:id="rId1"/>
          <a:extLst>
            <a:ext uri="{FF2B5EF4-FFF2-40B4-BE49-F238E27FC236}">
              <a16:creationId xmlns:a16="http://schemas.microsoft.com/office/drawing/2014/main" id="{243323B1-4970-4491-A608-DDE74EA86CC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094651" y="121939"/>
          <a:ext cx="1680361" cy="461574"/>
        </a:xfrm>
        <a:prstGeom prst="rect">
          <a:avLst/>
        </a:prstGeom>
      </xdr:spPr>
    </xdr:pic>
    <xdr:clientData/>
  </xdr:twoCellAnchor>
  <xdr:twoCellAnchor>
    <xdr:from>
      <xdr:col>2</xdr:col>
      <xdr:colOff>749931</xdr:colOff>
      <xdr:row>65</xdr:row>
      <xdr:rowOff>26742</xdr:rowOff>
    </xdr:from>
    <xdr:to>
      <xdr:col>8</xdr:col>
      <xdr:colOff>4101060</xdr:colOff>
      <xdr:row>72</xdr:row>
      <xdr:rowOff>48512</xdr:rowOff>
    </xdr:to>
    <xdr:graphicFrame macro="">
      <xdr:nvGraphicFramePr>
        <xdr:cNvPr id="3" name="Diagramm 2">
          <a:extLst>
            <a:ext uri="{FF2B5EF4-FFF2-40B4-BE49-F238E27FC236}">
              <a16:creationId xmlns:a16="http://schemas.microsoft.com/office/drawing/2014/main" id="{521E353A-00E8-4D51-AD92-5D429948F4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2465615</xdr:colOff>
      <xdr:row>12</xdr:row>
      <xdr:rowOff>16327</xdr:rowOff>
    </xdr:from>
    <xdr:to>
      <xdr:col>7</xdr:col>
      <xdr:colOff>560614</xdr:colOff>
      <xdr:row>12</xdr:row>
      <xdr:rowOff>179613</xdr:rowOff>
    </xdr:to>
    <xdr:sp macro="" textlink="">
      <xdr:nvSpPr>
        <xdr:cNvPr id="4" name="Rechteck 3">
          <a:extLst>
            <a:ext uri="{FF2B5EF4-FFF2-40B4-BE49-F238E27FC236}">
              <a16:creationId xmlns:a16="http://schemas.microsoft.com/office/drawing/2014/main" id="{AB101748-406A-444D-8C28-17E0D7EF39DA}"/>
            </a:ext>
          </a:extLst>
        </xdr:cNvPr>
        <xdr:cNvSpPr/>
      </xdr:nvSpPr>
      <xdr:spPr>
        <a:xfrm>
          <a:off x="3684815" y="2068284"/>
          <a:ext cx="1398813" cy="163286"/>
        </a:xfrm>
        <a:prstGeom prst="rect">
          <a:avLst/>
        </a:prstGeom>
        <a:solidFill>
          <a:srgbClr val="FFFFFF">
            <a:alpha val="0"/>
          </a:srgb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clientData/>
  </xdr:twoCellAnchor>
  <xdr:twoCellAnchor>
    <xdr:from>
      <xdr:col>5</xdr:col>
      <xdr:colOff>2328702</xdr:colOff>
      <xdr:row>29</xdr:row>
      <xdr:rowOff>27209</xdr:rowOff>
    </xdr:from>
    <xdr:to>
      <xdr:col>8</xdr:col>
      <xdr:colOff>15487</xdr:colOff>
      <xdr:row>29</xdr:row>
      <xdr:rowOff>190495</xdr:rowOff>
    </xdr:to>
    <xdr:sp macro="" textlink="">
      <xdr:nvSpPr>
        <xdr:cNvPr id="5" name="Rechteck 4">
          <a:extLst>
            <a:ext uri="{FF2B5EF4-FFF2-40B4-BE49-F238E27FC236}">
              <a16:creationId xmlns:a16="http://schemas.microsoft.com/office/drawing/2014/main" id="{1965B40A-7AAC-40E1-A71E-BCACBEB20A8F}"/>
            </a:ext>
          </a:extLst>
        </xdr:cNvPr>
        <xdr:cNvSpPr/>
      </xdr:nvSpPr>
      <xdr:spPr>
        <a:xfrm>
          <a:off x="3547902" y="4909452"/>
          <a:ext cx="1562099" cy="163286"/>
        </a:xfrm>
        <a:prstGeom prst="rect">
          <a:avLst/>
        </a:prstGeom>
        <a:solidFill>
          <a:srgbClr val="FFFFFF">
            <a:alpha val="0"/>
          </a:srgb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clientData/>
  </xdr:twoCellAnchor>
  <xdr:twoCellAnchor>
    <xdr:from>
      <xdr:col>6</xdr:col>
      <xdr:colOff>0</xdr:colOff>
      <xdr:row>32</xdr:row>
      <xdr:rowOff>5442</xdr:rowOff>
    </xdr:from>
    <xdr:to>
      <xdr:col>8</xdr:col>
      <xdr:colOff>32655</xdr:colOff>
      <xdr:row>50</xdr:row>
      <xdr:rowOff>2</xdr:rowOff>
    </xdr:to>
    <xdr:sp macro="" textlink="">
      <xdr:nvSpPr>
        <xdr:cNvPr id="6" name="Rechteck 5">
          <a:extLst>
            <a:ext uri="{FF2B5EF4-FFF2-40B4-BE49-F238E27FC236}">
              <a16:creationId xmlns:a16="http://schemas.microsoft.com/office/drawing/2014/main" id="{FFE351A4-988A-42F9-9840-9A4D219109F3}"/>
            </a:ext>
          </a:extLst>
        </xdr:cNvPr>
        <xdr:cNvSpPr/>
      </xdr:nvSpPr>
      <xdr:spPr>
        <a:xfrm>
          <a:off x="3706586" y="5404756"/>
          <a:ext cx="1420583" cy="2960917"/>
        </a:xfrm>
        <a:prstGeom prst="rect">
          <a:avLst/>
        </a:prstGeom>
        <a:solidFill>
          <a:srgbClr val="FFFFFF">
            <a:alpha val="0"/>
          </a:srgb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clientData/>
  </xdr:twoCellAnchor>
  <xdr:twoCellAnchor>
    <xdr:from>
      <xdr:col>5</xdr:col>
      <xdr:colOff>2291445</xdr:colOff>
      <xdr:row>60</xdr:row>
      <xdr:rowOff>27216</xdr:rowOff>
    </xdr:from>
    <xdr:to>
      <xdr:col>7</xdr:col>
      <xdr:colOff>549730</xdr:colOff>
      <xdr:row>61</xdr:row>
      <xdr:rowOff>2</xdr:rowOff>
    </xdr:to>
    <xdr:sp macro="" textlink="">
      <xdr:nvSpPr>
        <xdr:cNvPr id="7" name="Rechteck 6">
          <a:extLst>
            <a:ext uri="{FF2B5EF4-FFF2-40B4-BE49-F238E27FC236}">
              <a16:creationId xmlns:a16="http://schemas.microsoft.com/office/drawing/2014/main" id="{4AA338DE-DAEE-45AC-81B7-F8A91E22A006}"/>
            </a:ext>
          </a:extLst>
        </xdr:cNvPr>
        <xdr:cNvSpPr/>
      </xdr:nvSpPr>
      <xdr:spPr>
        <a:xfrm>
          <a:off x="3510645" y="10052959"/>
          <a:ext cx="1562099" cy="163286"/>
        </a:xfrm>
        <a:prstGeom prst="rect">
          <a:avLst/>
        </a:prstGeom>
        <a:solidFill>
          <a:srgbClr val="FFFFFF">
            <a:alpha val="0"/>
          </a:srgb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clientData/>
  </xdr:twoCellAnchor>
  <xdr:twoCellAnchor>
    <xdr:from>
      <xdr:col>7</xdr:col>
      <xdr:colOff>192599</xdr:colOff>
      <xdr:row>62</xdr:row>
      <xdr:rowOff>27630</xdr:rowOff>
    </xdr:from>
    <xdr:to>
      <xdr:col>8</xdr:col>
      <xdr:colOff>1001489</xdr:colOff>
      <xdr:row>65</xdr:row>
      <xdr:rowOff>3768</xdr:rowOff>
    </xdr:to>
    <xdr:sp macro="" textlink="">
      <xdr:nvSpPr>
        <xdr:cNvPr id="8" name="Rechteck 7">
          <a:extLst>
            <a:ext uri="{FF2B5EF4-FFF2-40B4-BE49-F238E27FC236}">
              <a16:creationId xmlns:a16="http://schemas.microsoft.com/office/drawing/2014/main" id="{F320C556-9128-42F3-B0D8-80BC16AD952F}"/>
            </a:ext>
          </a:extLst>
        </xdr:cNvPr>
        <xdr:cNvSpPr/>
      </xdr:nvSpPr>
      <xdr:spPr>
        <a:xfrm>
          <a:off x="4715613" y="10407159"/>
          <a:ext cx="1380390" cy="547638"/>
        </a:xfrm>
        <a:prstGeom prst="rect">
          <a:avLst/>
        </a:prstGeom>
        <a:solidFill>
          <a:srgbClr val="FFFFFF">
            <a:alpha val="0"/>
          </a:srgb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clientData/>
  </xdr:twoCellAnchor>
  <xdr:twoCellAnchor>
    <xdr:from>
      <xdr:col>3</xdr:col>
      <xdr:colOff>5441</xdr:colOff>
      <xdr:row>31</xdr:row>
      <xdr:rowOff>16330</xdr:rowOff>
    </xdr:from>
    <xdr:to>
      <xdr:col>5</xdr:col>
      <xdr:colOff>1202872</xdr:colOff>
      <xdr:row>31</xdr:row>
      <xdr:rowOff>146958</xdr:rowOff>
    </xdr:to>
    <xdr:sp macro="" textlink="">
      <xdr:nvSpPr>
        <xdr:cNvPr id="9" name="Rechteck 8">
          <a:hlinkClick xmlns:r="http://schemas.openxmlformats.org/officeDocument/2006/relationships" r:id="rId4"/>
          <a:extLst>
            <a:ext uri="{FF2B5EF4-FFF2-40B4-BE49-F238E27FC236}">
              <a16:creationId xmlns:a16="http://schemas.microsoft.com/office/drawing/2014/main" id="{0ADE6031-9B2F-4C81-ADB7-B6DA3A2BD0F3}"/>
            </a:ext>
          </a:extLst>
        </xdr:cNvPr>
        <xdr:cNvSpPr/>
      </xdr:nvSpPr>
      <xdr:spPr>
        <a:xfrm>
          <a:off x="1061355" y="5252359"/>
          <a:ext cx="1360717" cy="130628"/>
        </a:xfrm>
        <a:prstGeom prst="rect">
          <a:avLst/>
        </a:prstGeom>
        <a:solidFill>
          <a:srgbClr val="FFFFFF">
            <a:alpha val="0"/>
          </a:srgb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clientData/>
  </xdr:twoCellAnchor>
  <xdr:twoCellAnchor>
    <xdr:from>
      <xdr:col>5</xdr:col>
      <xdr:colOff>2394852</xdr:colOff>
      <xdr:row>58</xdr:row>
      <xdr:rowOff>10887</xdr:rowOff>
    </xdr:from>
    <xdr:to>
      <xdr:col>8</xdr:col>
      <xdr:colOff>81637</xdr:colOff>
      <xdr:row>58</xdr:row>
      <xdr:rowOff>174173</xdr:rowOff>
    </xdr:to>
    <xdr:sp macro="" textlink="">
      <xdr:nvSpPr>
        <xdr:cNvPr id="10" name="Rechteck 9">
          <a:extLst>
            <a:ext uri="{FF2B5EF4-FFF2-40B4-BE49-F238E27FC236}">
              <a16:creationId xmlns:a16="http://schemas.microsoft.com/office/drawing/2014/main" id="{E2B6A67B-C2A3-4A39-8A01-99D64B74D59D}"/>
            </a:ext>
          </a:extLst>
        </xdr:cNvPr>
        <xdr:cNvSpPr/>
      </xdr:nvSpPr>
      <xdr:spPr>
        <a:xfrm>
          <a:off x="3614052" y="9682844"/>
          <a:ext cx="1562099" cy="163286"/>
        </a:xfrm>
        <a:prstGeom prst="rect">
          <a:avLst/>
        </a:prstGeom>
        <a:solidFill>
          <a:srgbClr val="FFFFFF">
            <a:alpha val="0"/>
          </a:srgb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clientData/>
  </xdr:twoCellAnchor>
  <xdr:twoCellAnchor editAs="oneCell">
    <xdr:from>
      <xdr:col>8</xdr:col>
      <xdr:colOff>2160813</xdr:colOff>
      <xdr:row>1</xdr:row>
      <xdr:rowOff>5443</xdr:rowOff>
    </xdr:from>
    <xdr:to>
      <xdr:col>9</xdr:col>
      <xdr:colOff>63038</xdr:colOff>
      <xdr:row>2</xdr:row>
      <xdr:rowOff>215465</xdr:rowOff>
    </xdr:to>
    <xdr:pic>
      <xdr:nvPicPr>
        <xdr:cNvPr id="11" name="Grafik 10" descr="Ein Bild, das Schwarz, Dunkelheit, Screenshot, Raum enthält.&#10;&#10;Automatisch generierte Beschreibung">
          <a:hlinkClick xmlns:r="http://schemas.openxmlformats.org/officeDocument/2006/relationships" r:id="rId5"/>
          <a:extLst>
            <a:ext uri="{FF2B5EF4-FFF2-40B4-BE49-F238E27FC236}">
              <a16:creationId xmlns:a16="http://schemas.microsoft.com/office/drawing/2014/main" id="{A5BEC468-A944-4039-8912-7E05B593D8BB}"/>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t="2447" r="37442" b="31350"/>
        <a:stretch/>
      </xdr:blipFill>
      <xdr:spPr bwMode="auto">
        <a:xfrm>
          <a:off x="7255327" y="168729"/>
          <a:ext cx="2009540" cy="376708"/>
        </a:xfrm>
        <a:prstGeom prst="rect">
          <a:avLst/>
        </a:prstGeom>
        <a:noFill/>
        <a:ln>
          <a:noFill/>
        </a:ln>
        <a:extLst>
          <a:ext uri="{53640926-AAD7-44D8-BBD7-CCE9431645EC}">
            <a14:shadowObscured xmlns:a14="http://schemas.microsoft.com/office/drawing/2010/main"/>
          </a:ext>
        </a:extLst>
      </xdr:spPr>
    </xdr:pic>
    <xdr:clientData/>
  </xdr:twoCellAnchor>
  <xdr:twoCellAnchor>
    <xdr:from>
      <xdr:col>2</xdr:col>
      <xdr:colOff>168729</xdr:colOff>
      <xdr:row>74</xdr:row>
      <xdr:rowOff>76887</xdr:rowOff>
    </xdr:from>
    <xdr:to>
      <xdr:col>2</xdr:col>
      <xdr:colOff>669472</xdr:colOff>
      <xdr:row>77</xdr:row>
      <xdr:rowOff>32132</xdr:rowOff>
    </xdr:to>
    <xdr:grpSp>
      <xdr:nvGrpSpPr>
        <xdr:cNvPr id="12" name="Gruppieren 11">
          <a:extLst>
            <a:ext uri="{FF2B5EF4-FFF2-40B4-BE49-F238E27FC236}">
              <a16:creationId xmlns:a16="http://schemas.microsoft.com/office/drawing/2014/main" id="{9D841A88-F40D-47B0-BB11-22C30EA59BEB}"/>
            </a:ext>
          </a:extLst>
        </xdr:cNvPr>
        <xdr:cNvGrpSpPr/>
      </xdr:nvGrpSpPr>
      <xdr:grpSpPr>
        <a:xfrm>
          <a:off x="447675" y="12421287"/>
          <a:ext cx="495301" cy="436938"/>
          <a:chOff x="13117286" y="12094029"/>
          <a:chExt cx="1273043" cy="1131590"/>
        </a:xfrm>
      </xdr:grpSpPr>
      <xdr:sp macro="" textlink="">
        <xdr:nvSpPr>
          <xdr:cNvPr id="13" name="Freihandform: Form 12">
            <a:extLst>
              <a:ext uri="{FF2B5EF4-FFF2-40B4-BE49-F238E27FC236}">
                <a16:creationId xmlns:a16="http://schemas.microsoft.com/office/drawing/2014/main" id="{3D328BE6-0024-CB9D-95C0-029BB5CD4507}"/>
              </a:ext>
            </a:extLst>
          </xdr:cNvPr>
          <xdr:cNvSpPr/>
        </xdr:nvSpPr>
        <xdr:spPr>
          <a:xfrm>
            <a:off x="13612358" y="12094029"/>
            <a:ext cx="777971" cy="1131590"/>
          </a:xfrm>
          <a:custGeom>
            <a:avLst/>
            <a:gdLst>
              <a:gd name="connsiteX0" fmla="*/ 353623 w 777971"/>
              <a:gd name="connsiteY0" fmla="*/ 353623 h 1131590"/>
              <a:gd name="connsiteX1" fmla="*/ 70725 w 777971"/>
              <a:gd name="connsiteY1" fmla="*/ 353623 h 1131590"/>
              <a:gd name="connsiteX2" fmla="*/ 0 w 777971"/>
              <a:gd name="connsiteY2" fmla="*/ 282899 h 1131590"/>
              <a:gd name="connsiteX3" fmla="*/ 0 w 777971"/>
              <a:gd name="connsiteY3" fmla="*/ 0 h 1131590"/>
              <a:gd name="connsiteX4" fmla="*/ 353623 w 777971"/>
              <a:gd name="connsiteY4" fmla="*/ 353623 h 1131590"/>
              <a:gd name="connsiteX5" fmla="*/ 720287 w 777971"/>
              <a:gd name="connsiteY5" fmla="*/ 520932 h 1131590"/>
              <a:gd name="connsiteX6" fmla="*/ 752113 w 777971"/>
              <a:gd name="connsiteY6" fmla="*/ 552758 h 1131590"/>
              <a:gd name="connsiteX7" fmla="*/ 752113 w 777971"/>
              <a:gd name="connsiteY7" fmla="*/ 677852 h 1131590"/>
              <a:gd name="connsiteX8" fmla="*/ 687134 w 777971"/>
              <a:gd name="connsiteY8" fmla="*/ 743051 h 1131590"/>
              <a:gd name="connsiteX9" fmla="*/ 530214 w 777971"/>
              <a:gd name="connsiteY9" fmla="*/ 586131 h 1131590"/>
              <a:gd name="connsiteX10" fmla="*/ 595192 w 777971"/>
              <a:gd name="connsiteY10" fmla="*/ 521153 h 1131590"/>
              <a:gd name="connsiteX11" fmla="*/ 720287 w 777971"/>
              <a:gd name="connsiteY11" fmla="*/ 521153 h 1131590"/>
              <a:gd name="connsiteX12" fmla="*/ 194272 w 777971"/>
              <a:gd name="connsiteY12" fmla="*/ 921852 h 1131590"/>
              <a:gd name="connsiteX13" fmla="*/ 480044 w 777971"/>
              <a:gd name="connsiteY13" fmla="*/ 636080 h 1131590"/>
              <a:gd name="connsiteX14" fmla="*/ 636964 w 777971"/>
              <a:gd name="connsiteY14" fmla="*/ 793001 h 1131590"/>
              <a:gd name="connsiteX15" fmla="*/ 351192 w 777971"/>
              <a:gd name="connsiteY15" fmla="*/ 1078773 h 1131590"/>
              <a:gd name="connsiteX16" fmla="*/ 318261 w 777971"/>
              <a:gd name="connsiteY16" fmla="*/ 1097338 h 1131590"/>
              <a:gd name="connsiteX17" fmla="*/ 185210 w 777971"/>
              <a:gd name="connsiteY17" fmla="*/ 1130490 h 1131590"/>
              <a:gd name="connsiteX18" fmla="*/ 151616 w 777971"/>
              <a:gd name="connsiteY18" fmla="*/ 1121207 h 1131590"/>
              <a:gd name="connsiteX19" fmla="*/ 142333 w 777971"/>
              <a:gd name="connsiteY19" fmla="*/ 1087613 h 1131590"/>
              <a:gd name="connsiteX20" fmla="*/ 175486 w 777971"/>
              <a:gd name="connsiteY20" fmla="*/ 954562 h 1131590"/>
              <a:gd name="connsiteX21" fmla="*/ 194051 w 777971"/>
              <a:gd name="connsiteY21" fmla="*/ 921631 h 113159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Lst>
            <a:rect l="l" t="t" r="r" b="b"/>
            <a:pathLst>
              <a:path w="777971" h="1131590">
                <a:moveTo>
                  <a:pt x="353623" y="353623"/>
                </a:moveTo>
                <a:lnTo>
                  <a:pt x="70725" y="353623"/>
                </a:lnTo>
                <a:cubicBezTo>
                  <a:pt x="31605" y="353623"/>
                  <a:pt x="0" y="322018"/>
                  <a:pt x="0" y="282899"/>
                </a:cubicBezTo>
                <a:lnTo>
                  <a:pt x="0" y="0"/>
                </a:lnTo>
                <a:lnTo>
                  <a:pt x="353623" y="353623"/>
                </a:lnTo>
                <a:close/>
                <a:moveTo>
                  <a:pt x="720287" y="520932"/>
                </a:moveTo>
                <a:lnTo>
                  <a:pt x="752113" y="552758"/>
                </a:lnTo>
                <a:cubicBezTo>
                  <a:pt x="786591" y="587236"/>
                  <a:pt x="786591" y="643153"/>
                  <a:pt x="752113" y="677852"/>
                </a:cubicBezTo>
                <a:lnTo>
                  <a:pt x="687134" y="743051"/>
                </a:lnTo>
                <a:lnTo>
                  <a:pt x="530214" y="586131"/>
                </a:lnTo>
                <a:lnTo>
                  <a:pt x="595192" y="521153"/>
                </a:lnTo>
                <a:cubicBezTo>
                  <a:pt x="629671" y="486674"/>
                  <a:pt x="685587" y="486674"/>
                  <a:pt x="720287" y="521153"/>
                </a:cubicBezTo>
                <a:close/>
                <a:moveTo>
                  <a:pt x="194272" y="921852"/>
                </a:moveTo>
                <a:lnTo>
                  <a:pt x="480044" y="636080"/>
                </a:lnTo>
                <a:lnTo>
                  <a:pt x="636964" y="793001"/>
                </a:lnTo>
                <a:lnTo>
                  <a:pt x="351192" y="1078773"/>
                </a:lnTo>
                <a:cubicBezTo>
                  <a:pt x="342131" y="1087834"/>
                  <a:pt x="330859" y="1094244"/>
                  <a:pt x="318261" y="1097338"/>
                </a:cubicBezTo>
                <a:lnTo>
                  <a:pt x="185210" y="1130490"/>
                </a:lnTo>
                <a:cubicBezTo>
                  <a:pt x="173054" y="1133584"/>
                  <a:pt x="160457" y="1130048"/>
                  <a:pt x="151616" y="1121207"/>
                </a:cubicBezTo>
                <a:cubicBezTo>
                  <a:pt x="142775" y="1112367"/>
                  <a:pt x="139239" y="1099769"/>
                  <a:pt x="142333" y="1087613"/>
                </a:cubicBezTo>
                <a:lnTo>
                  <a:pt x="175486" y="954562"/>
                </a:lnTo>
                <a:cubicBezTo>
                  <a:pt x="178580" y="942185"/>
                  <a:pt x="184989" y="930693"/>
                  <a:pt x="194051" y="921631"/>
                </a:cubicBezTo>
                <a:close/>
              </a:path>
            </a:pathLst>
          </a:custGeom>
          <a:solidFill>
            <a:srgbClr val="149696"/>
          </a:solidFill>
          <a:ln w="2199" cap="flat">
            <a:noFill/>
            <a:prstDash val="solid"/>
            <a:miter/>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de-CH"/>
          </a:p>
        </xdr:txBody>
      </xdr:sp>
      <xdr:sp macro="" textlink="">
        <xdr:nvSpPr>
          <xdr:cNvPr id="14" name="Freihandform: Form 13">
            <a:extLst>
              <a:ext uri="{FF2B5EF4-FFF2-40B4-BE49-F238E27FC236}">
                <a16:creationId xmlns:a16="http://schemas.microsoft.com/office/drawing/2014/main" id="{0B321D77-CC20-7D1F-EF84-0A672007208D}"/>
              </a:ext>
            </a:extLst>
          </xdr:cNvPr>
          <xdr:cNvSpPr/>
        </xdr:nvSpPr>
        <xdr:spPr>
          <a:xfrm>
            <a:off x="13117286" y="12094029"/>
            <a:ext cx="848696" cy="1131373"/>
          </a:xfrm>
          <a:custGeom>
            <a:avLst/>
            <a:gdLst>
              <a:gd name="connsiteX0" fmla="*/ 0 w 848696"/>
              <a:gd name="connsiteY0" fmla="*/ 141449 h 1131373"/>
              <a:gd name="connsiteX1" fmla="*/ 141449 w 848696"/>
              <a:gd name="connsiteY1" fmla="*/ 0 h 1131373"/>
              <a:gd name="connsiteX2" fmla="*/ 495073 w 848696"/>
              <a:gd name="connsiteY2" fmla="*/ 0 h 1131373"/>
              <a:gd name="connsiteX3" fmla="*/ 495073 w 848696"/>
              <a:gd name="connsiteY3" fmla="*/ 282899 h 1131373"/>
              <a:gd name="connsiteX4" fmla="*/ 565797 w 848696"/>
              <a:gd name="connsiteY4" fmla="*/ 353623 h 1131373"/>
              <a:gd name="connsiteX5" fmla="*/ 848696 w 848696"/>
              <a:gd name="connsiteY5" fmla="*/ 353623 h 1131373"/>
              <a:gd name="connsiteX6" fmla="*/ 848696 w 848696"/>
              <a:gd name="connsiteY6" fmla="*/ 661939 h 1131373"/>
              <a:gd name="connsiteX7" fmla="*/ 639395 w 848696"/>
              <a:gd name="connsiteY7" fmla="*/ 871240 h 1131373"/>
              <a:gd name="connsiteX8" fmla="*/ 602265 w 848696"/>
              <a:gd name="connsiteY8" fmla="*/ 936881 h 1131373"/>
              <a:gd name="connsiteX9" fmla="*/ 569113 w 848696"/>
              <a:gd name="connsiteY9" fmla="*/ 1069711 h 1131373"/>
              <a:gd name="connsiteX10" fmla="*/ 572207 w 848696"/>
              <a:gd name="connsiteY10" fmla="*/ 1131374 h 1131373"/>
              <a:gd name="connsiteX11" fmla="*/ 141449 w 848696"/>
              <a:gd name="connsiteY11" fmla="*/ 1131374 h 1131373"/>
              <a:gd name="connsiteX12" fmla="*/ 0 w 848696"/>
              <a:gd name="connsiteY12" fmla="*/ 989925 h 1131373"/>
              <a:gd name="connsiteX13" fmla="*/ 0 w 848696"/>
              <a:gd name="connsiteY13" fmla="*/ 141449 h 113137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Lst>
            <a:rect l="l" t="t" r="r" b="b"/>
            <a:pathLst>
              <a:path w="848696" h="1131373">
                <a:moveTo>
                  <a:pt x="0" y="141449"/>
                </a:moveTo>
                <a:cubicBezTo>
                  <a:pt x="0" y="63431"/>
                  <a:pt x="63431" y="0"/>
                  <a:pt x="141449" y="0"/>
                </a:cubicBezTo>
                <a:lnTo>
                  <a:pt x="495073" y="0"/>
                </a:lnTo>
                <a:lnTo>
                  <a:pt x="495073" y="282899"/>
                </a:lnTo>
                <a:cubicBezTo>
                  <a:pt x="495073" y="322018"/>
                  <a:pt x="526678" y="353623"/>
                  <a:pt x="565797" y="353623"/>
                </a:cubicBezTo>
                <a:lnTo>
                  <a:pt x="848696" y="353623"/>
                </a:lnTo>
                <a:lnTo>
                  <a:pt x="848696" y="661939"/>
                </a:lnTo>
                <a:lnTo>
                  <a:pt x="639395" y="871240"/>
                </a:lnTo>
                <a:cubicBezTo>
                  <a:pt x="621272" y="889363"/>
                  <a:pt x="608453" y="912128"/>
                  <a:pt x="602265" y="936881"/>
                </a:cubicBezTo>
                <a:lnTo>
                  <a:pt x="569113" y="1069711"/>
                </a:lnTo>
                <a:cubicBezTo>
                  <a:pt x="564029" y="1090486"/>
                  <a:pt x="565134" y="1111925"/>
                  <a:pt x="572207" y="1131374"/>
                </a:cubicBezTo>
                <a:lnTo>
                  <a:pt x="141449" y="1131374"/>
                </a:lnTo>
                <a:cubicBezTo>
                  <a:pt x="63431" y="1131374"/>
                  <a:pt x="0" y="1067943"/>
                  <a:pt x="0" y="989925"/>
                </a:cubicBezTo>
                <a:lnTo>
                  <a:pt x="0" y="141449"/>
                </a:lnTo>
                <a:close/>
              </a:path>
            </a:pathLst>
          </a:custGeom>
          <a:solidFill>
            <a:srgbClr val="EF7E38"/>
          </a:solidFill>
          <a:ln w="2199" cap="flat">
            <a:noFill/>
            <a:prstDash val="solid"/>
            <a:miter/>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de-CH"/>
          </a:p>
        </xdr:txBody>
      </xdr:sp>
    </xdr:grpSp>
    <xdr:clientData/>
  </xdr:twoCellAnchor>
  <xdr:twoCellAnchor editAs="oneCell">
    <xdr:from>
      <xdr:col>2</xdr:col>
      <xdr:colOff>95277</xdr:colOff>
      <xdr:row>4</xdr:row>
      <xdr:rowOff>8115</xdr:rowOff>
    </xdr:from>
    <xdr:to>
      <xdr:col>2</xdr:col>
      <xdr:colOff>700088</xdr:colOff>
      <xdr:row>8</xdr:row>
      <xdr:rowOff>24830</xdr:rowOff>
    </xdr:to>
    <xdr:pic>
      <xdr:nvPicPr>
        <xdr:cNvPr id="15" name="Grafik 14">
          <a:hlinkClick xmlns:r="http://schemas.openxmlformats.org/officeDocument/2006/relationships" r:id="rId7"/>
          <a:extLst>
            <a:ext uri="{FF2B5EF4-FFF2-40B4-BE49-F238E27FC236}">
              <a16:creationId xmlns:a16="http://schemas.microsoft.com/office/drawing/2014/main" id="{C8CE6EB8-008C-4D67-A4A4-13C85A805776}"/>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 uri="{96DAC541-7B7A-43D3-8B79-37D633B846F1}">
              <asvg:svgBlip xmlns:asvg="http://schemas.microsoft.com/office/drawing/2016/SVG/main" r:embed="rId9"/>
            </a:ext>
          </a:extLst>
        </a:blip>
        <a:stretch>
          <a:fillRect/>
        </a:stretch>
      </xdr:blipFill>
      <xdr:spPr>
        <a:xfrm>
          <a:off x="367420" y="726572"/>
          <a:ext cx="606852" cy="695030"/>
        </a:xfrm>
        <a:prstGeom prst="rect">
          <a:avLst/>
        </a:prstGeom>
      </xdr:spPr>
    </xdr:pic>
    <xdr:clientData/>
  </xdr:twoCellAnchor>
  <xdr:twoCellAnchor editAs="oneCell">
    <xdr:from>
      <xdr:col>2</xdr:col>
      <xdr:colOff>48922</xdr:colOff>
      <xdr:row>15</xdr:row>
      <xdr:rowOff>5382</xdr:rowOff>
    </xdr:from>
    <xdr:to>
      <xdr:col>2</xdr:col>
      <xdr:colOff>749845</xdr:colOff>
      <xdr:row>20</xdr:row>
      <xdr:rowOff>102123</xdr:rowOff>
    </xdr:to>
    <xdr:pic>
      <xdr:nvPicPr>
        <xdr:cNvPr id="16" name="Grafik 15">
          <a:hlinkClick xmlns:r="http://schemas.openxmlformats.org/officeDocument/2006/relationships" r:id="rId10"/>
          <a:extLst>
            <a:ext uri="{FF2B5EF4-FFF2-40B4-BE49-F238E27FC236}">
              <a16:creationId xmlns:a16="http://schemas.microsoft.com/office/drawing/2014/main" id="{BF2AC554-D146-48BB-85A2-F507B0A1A499}"/>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 uri="{96DAC541-7B7A-43D3-8B79-37D633B846F1}">
              <asvg:svgBlip xmlns:asvg="http://schemas.microsoft.com/office/drawing/2016/SVG/main" r:embed="rId12"/>
            </a:ext>
          </a:extLst>
        </a:blip>
        <a:stretch>
          <a:fillRect/>
        </a:stretch>
      </xdr:blipFill>
      <xdr:spPr>
        <a:xfrm>
          <a:off x="321065" y="2601625"/>
          <a:ext cx="699562" cy="911808"/>
        </a:xfrm>
        <a:prstGeom prst="rect">
          <a:avLst/>
        </a:prstGeom>
      </xdr:spPr>
    </xdr:pic>
    <xdr:clientData/>
  </xdr:twoCellAnchor>
  <xdr:twoCellAnchor editAs="oneCell">
    <xdr:from>
      <xdr:col>2</xdr:col>
      <xdr:colOff>38583</xdr:colOff>
      <xdr:row>32</xdr:row>
      <xdr:rowOff>48988</xdr:rowOff>
    </xdr:from>
    <xdr:to>
      <xdr:col>2</xdr:col>
      <xdr:colOff>759503</xdr:colOff>
      <xdr:row>36</xdr:row>
      <xdr:rowOff>42441</xdr:rowOff>
    </xdr:to>
    <xdr:pic>
      <xdr:nvPicPr>
        <xdr:cNvPr id="17" name="Grafik 16">
          <a:hlinkClick xmlns:r="http://schemas.openxmlformats.org/officeDocument/2006/relationships" r:id="rId13"/>
          <a:extLst>
            <a:ext uri="{FF2B5EF4-FFF2-40B4-BE49-F238E27FC236}">
              <a16:creationId xmlns:a16="http://schemas.microsoft.com/office/drawing/2014/main" id="{25C7B1B9-C260-46EA-981B-C9C1C9A2C7F6}"/>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 uri="{96DAC541-7B7A-43D3-8B79-37D633B846F1}">
              <asvg:svgBlip xmlns:asvg="http://schemas.microsoft.com/office/drawing/2016/SVG/main" r:embed="rId15"/>
            </a:ext>
          </a:extLst>
        </a:blip>
        <a:stretch>
          <a:fillRect/>
        </a:stretch>
      </xdr:blipFill>
      <xdr:spPr>
        <a:xfrm>
          <a:off x="310726" y="5448302"/>
          <a:ext cx="720239" cy="647276"/>
        </a:xfrm>
        <a:prstGeom prst="rect">
          <a:avLst/>
        </a:prstGeom>
      </xdr:spPr>
    </xdr:pic>
    <xdr:clientData/>
  </xdr:twoCellAnchor>
  <xdr:twoCellAnchor editAs="oneCell">
    <xdr:from>
      <xdr:col>2</xdr:col>
      <xdr:colOff>35928</xdr:colOff>
      <xdr:row>51</xdr:row>
      <xdr:rowOff>5443</xdr:rowOff>
    </xdr:from>
    <xdr:to>
      <xdr:col>2</xdr:col>
      <xdr:colOff>756848</xdr:colOff>
      <xdr:row>56</xdr:row>
      <xdr:rowOff>12556</xdr:rowOff>
    </xdr:to>
    <xdr:pic>
      <xdr:nvPicPr>
        <xdr:cNvPr id="18" name="Grafik 17">
          <a:hlinkClick xmlns:r="http://schemas.openxmlformats.org/officeDocument/2006/relationships" r:id="rId16"/>
          <a:extLst>
            <a:ext uri="{FF2B5EF4-FFF2-40B4-BE49-F238E27FC236}">
              <a16:creationId xmlns:a16="http://schemas.microsoft.com/office/drawing/2014/main" id="{BE30806B-7EC0-4161-88E0-D84E1C09F38F}"/>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 uri="{96DAC541-7B7A-43D3-8B79-37D633B846F1}">
              <asvg:svgBlip xmlns:asvg="http://schemas.microsoft.com/office/drawing/2016/SVG/main" r:embed="rId18"/>
            </a:ext>
          </a:extLst>
        </a:blip>
        <a:stretch>
          <a:fillRect/>
        </a:stretch>
      </xdr:blipFill>
      <xdr:spPr>
        <a:xfrm>
          <a:off x="308071" y="8534400"/>
          <a:ext cx="720239" cy="825583"/>
        </a:xfrm>
        <a:prstGeom prst="rect">
          <a:avLst/>
        </a:prstGeom>
      </xdr:spPr>
    </xdr:pic>
    <xdr:clientData/>
  </xdr:twoCellAnchor>
  <xdr:twoCellAnchor editAs="oneCell">
    <xdr:from>
      <xdr:col>2</xdr:col>
      <xdr:colOff>93013</xdr:colOff>
      <xdr:row>61</xdr:row>
      <xdr:rowOff>121824</xdr:rowOff>
    </xdr:from>
    <xdr:to>
      <xdr:col>2</xdr:col>
      <xdr:colOff>708850</xdr:colOff>
      <xdr:row>66</xdr:row>
      <xdr:rowOff>68560</xdr:rowOff>
    </xdr:to>
    <xdr:pic>
      <xdr:nvPicPr>
        <xdr:cNvPr id="19" name="Grafik 18">
          <a:hlinkClick xmlns:r="http://schemas.openxmlformats.org/officeDocument/2006/relationships" r:id="rId19"/>
          <a:extLst>
            <a:ext uri="{FF2B5EF4-FFF2-40B4-BE49-F238E27FC236}">
              <a16:creationId xmlns:a16="http://schemas.microsoft.com/office/drawing/2014/main" id="{C2FA6B34-21FF-4757-BB3D-F3CE36880CF1}"/>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 uri="{96DAC541-7B7A-43D3-8B79-37D633B846F1}">
              <asvg:svgBlip xmlns:asvg="http://schemas.microsoft.com/office/drawing/2016/SVG/main" r:embed="rId21"/>
            </a:ext>
          </a:extLst>
        </a:blip>
        <a:stretch>
          <a:fillRect/>
        </a:stretch>
      </xdr:blipFill>
      <xdr:spPr>
        <a:xfrm>
          <a:off x="365156" y="10338067"/>
          <a:ext cx="613795" cy="843446"/>
        </a:xfrm>
        <a:prstGeom prst="rect">
          <a:avLst/>
        </a:prstGeom>
      </xdr:spPr>
    </xdr:pic>
    <xdr:clientData/>
  </xdr:twoCellAnchor>
  <xdr:twoCellAnchor>
    <xdr:from>
      <xdr:col>1</xdr:col>
      <xdr:colOff>4623</xdr:colOff>
      <xdr:row>31</xdr:row>
      <xdr:rowOff>6055</xdr:rowOff>
    </xdr:from>
    <xdr:to>
      <xdr:col>2</xdr:col>
      <xdr:colOff>158567</xdr:colOff>
      <xdr:row>32</xdr:row>
      <xdr:rowOff>137830</xdr:rowOff>
    </xdr:to>
    <xdr:sp macro="" textlink="">
      <xdr:nvSpPr>
        <xdr:cNvPr id="20" name="Pfeil: nach links und oben 19">
          <a:extLst>
            <a:ext uri="{FF2B5EF4-FFF2-40B4-BE49-F238E27FC236}">
              <a16:creationId xmlns:a16="http://schemas.microsoft.com/office/drawing/2014/main" id="{DEA7E6EA-A852-4A35-9A9F-69414B88A409}"/>
            </a:ext>
          </a:extLst>
        </xdr:cNvPr>
        <xdr:cNvSpPr/>
      </xdr:nvSpPr>
      <xdr:spPr>
        <a:xfrm rot="10800000">
          <a:off x="118923" y="5242084"/>
          <a:ext cx="311787" cy="295060"/>
        </a:xfrm>
        <a:prstGeom prst="leftUpArrow">
          <a:avLst/>
        </a:prstGeom>
        <a:noFill/>
        <a:ln w="6350">
          <a:solidFill>
            <a:sysClr val="windowText" lastClr="000000"/>
          </a:solidFill>
        </a:ln>
        <a:effectLst>
          <a:outerShdw blurRad="50800" dist="38100" dir="2700000" algn="tl"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clientData/>
  </xdr:twoCellAnchor>
  <xdr:twoCellAnchor>
    <xdr:from>
      <xdr:col>1</xdr:col>
      <xdr:colOff>12987</xdr:colOff>
      <xdr:row>72</xdr:row>
      <xdr:rowOff>8579</xdr:rowOff>
    </xdr:from>
    <xdr:to>
      <xdr:col>2</xdr:col>
      <xdr:colOff>150204</xdr:colOff>
      <xdr:row>73</xdr:row>
      <xdr:rowOff>157081</xdr:rowOff>
    </xdr:to>
    <xdr:sp macro="" textlink="">
      <xdr:nvSpPr>
        <xdr:cNvPr id="21" name="Pfeil: nach links und oben 20">
          <a:extLst>
            <a:ext uri="{FF2B5EF4-FFF2-40B4-BE49-F238E27FC236}">
              <a16:creationId xmlns:a16="http://schemas.microsoft.com/office/drawing/2014/main" id="{8C4E409D-751F-4E6C-9FDD-E37F417FBF0E}"/>
            </a:ext>
          </a:extLst>
        </xdr:cNvPr>
        <xdr:cNvSpPr/>
      </xdr:nvSpPr>
      <xdr:spPr>
        <a:xfrm rot="5400000">
          <a:off x="118923" y="12110972"/>
          <a:ext cx="311787" cy="295060"/>
        </a:xfrm>
        <a:prstGeom prst="leftUpArrow">
          <a:avLst/>
        </a:prstGeom>
        <a:noFill/>
        <a:ln w="6350">
          <a:solidFill>
            <a:sysClr val="windowText" lastClr="000000"/>
          </a:solidFill>
        </a:ln>
        <a:effectLst>
          <a:outerShdw blurRad="50800" dist="38100" dir="2700000" algn="tl"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clientData/>
  </xdr:twoCellAnchor>
  <xdr:twoCellAnchor>
    <xdr:from>
      <xdr:col>7</xdr:col>
      <xdr:colOff>0</xdr:colOff>
      <xdr:row>4</xdr:row>
      <xdr:rowOff>9525</xdr:rowOff>
    </xdr:from>
    <xdr:to>
      <xdr:col>8</xdr:col>
      <xdr:colOff>4763</xdr:colOff>
      <xdr:row>65</xdr:row>
      <xdr:rowOff>28575</xdr:rowOff>
    </xdr:to>
    <xdr:sp macro="" textlink="">
      <xdr:nvSpPr>
        <xdr:cNvPr id="23" name="Rechteck 22">
          <a:extLst>
            <a:ext uri="{FF2B5EF4-FFF2-40B4-BE49-F238E27FC236}">
              <a16:creationId xmlns:a16="http://schemas.microsoft.com/office/drawing/2014/main" id="{2D5C003D-8A60-4610-BC2B-7F3C151059F4}"/>
            </a:ext>
          </a:extLst>
        </xdr:cNvPr>
        <xdr:cNvSpPr/>
      </xdr:nvSpPr>
      <xdr:spPr>
        <a:xfrm>
          <a:off x="4519613" y="723900"/>
          <a:ext cx="833438" cy="10182225"/>
        </a:xfrm>
        <a:prstGeom prst="rect">
          <a:avLst/>
        </a:prstGeom>
        <a:solidFill>
          <a:srgbClr val="FFFFFF">
            <a:alpha val="0"/>
          </a:srgb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8</xdr:col>
      <xdr:colOff>137</xdr:colOff>
      <xdr:row>0</xdr:row>
      <xdr:rowOff>121939</xdr:rowOff>
    </xdr:from>
    <xdr:to>
      <xdr:col>8</xdr:col>
      <xdr:colOff>1679818</xdr:colOff>
      <xdr:row>3</xdr:row>
      <xdr:rowOff>34465</xdr:rowOff>
    </xdr:to>
    <xdr:pic>
      <xdr:nvPicPr>
        <xdr:cNvPr id="2" name="Grafik 1">
          <a:hlinkClick xmlns:r="http://schemas.openxmlformats.org/officeDocument/2006/relationships" r:id="rId1"/>
          <a:extLst>
            <a:ext uri="{FF2B5EF4-FFF2-40B4-BE49-F238E27FC236}">
              <a16:creationId xmlns:a16="http://schemas.microsoft.com/office/drawing/2014/main" id="{7D39FC6B-3DF4-45C9-ADB9-044C36FE694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094651" y="121939"/>
          <a:ext cx="1680361" cy="461574"/>
        </a:xfrm>
        <a:prstGeom prst="rect">
          <a:avLst/>
        </a:prstGeom>
      </xdr:spPr>
    </xdr:pic>
    <xdr:clientData/>
  </xdr:twoCellAnchor>
  <xdr:twoCellAnchor>
    <xdr:from>
      <xdr:col>2</xdr:col>
      <xdr:colOff>749931</xdr:colOff>
      <xdr:row>65</xdr:row>
      <xdr:rowOff>26742</xdr:rowOff>
    </xdr:from>
    <xdr:to>
      <xdr:col>8</xdr:col>
      <xdr:colOff>4101060</xdr:colOff>
      <xdr:row>72</xdr:row>
      <xdr:rowOff>48512</xdr:rowOff>
    </xdr:to>
    <xdr:graphicFrame macro="">
      <xdr:nvGraphicFramePr>
        <xdr:cNvPr id="3" name="Diagramm 2">
          <a:extLst>
            <a:ext uri="{FF2B5EF4-FFF2-40B4-BE49-F238E27FC236}">
              <a16:creationId xmlns:a16="http://schemas.microsoft.com/office/drawing/2014/main" id="{60DD91BE-AD79-409A-8DA7-8E31611BBAF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2465615</xdr:colOff>
      <xdr:row>12</xdr:row>
      <xdr:rowOff>16327</xdr:rowOff>
    </xdr:from>
    <xdr:to>
      <xdr:col>7</xdr:col>
      <xdr:colOff>560614</xdr:colOff>
      <xdr:row>12</xdr:row>
      <xdr:rowOff>179613</xdr:rowOff>
    </xdr:to>
    <xdr:sp macro="" textlink="">
      <xdr:nvSpPr>
        <xdr:cNvPr id="4" name="Rechteck 3">
          <a:extLst>
            <a:ext uri="{FF2B5EF4-FFF2-40B4-BE49-F238E27FC236}">
              <a16:creationId xmlns:a16="http://schemas.microsoft.com/office/drawing/2014/main" id="{3EC44FE2-DF3A-406A-B473-D46E23AB5F03}"/>
            </a:ext>
          </a:extLst>
        </xdr:cNvPr>
        <xdr:cNvSpPr/>
      </xdr:nvSpPr>
      <xdr:spPr>
        <a:xfrm>
          <a:off x="3684815" y="2068284"/>
          <a:ext cx="1398813" cy="163286"/>
        </a:xfrm>
        <a:prstGeom prst="rect">
          <a:avLst/>
        </a:prstGeom>
        <a:solidFill>
          <a:srgbClr val="FFFFFF">
            <a:alpha val="0"/>
          </a:srgb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clientData/>
  </xdr:twoCellAnchor>
  <xdr:twoCellAnchor>
    <xdr:from>
      <xdr:col>5</xdr:col>
      <xdr:colOff>2328702</xdr:colOff>
      <xdr:row>29</xdr:row>
      <xdr:rowOff>27209</xdr:rowOff>
    </xdr:from>
    <xdr:to>
      <xdr:col>8</xdr:col>
      <xdr:colOff>15487</xdr:colOff>
      <xdr:row>29</xdr:row>
      <xdr:rowOff>190495</xdr:rowOff>
    </xdr:to>
    <xdr:sp macro="" textlink="">
      <xdr:nvSpPr>
        <xdr:cNvPr id="5" name="Rechteck 4">
          <a:extLst>
            <a:ext uri="{FF2B5EF4-FFF2-40B4-BE49-F238E27FC236}">
              <a16:creationId xmlns:a16="http://schemas.microsoft.com/office/drawing/2014/main" id="{ABE85B09-40DA-4762-AF19-92A3D757863C}"/>
            </a:ext>
          </a:extLst>
        </xdr:cNvPr>
        <xdr:cNvSpPr/>
      </xdr:nvSpPr>
      <xdr:spPr>
        <a:xfrm>
          <a:off x="3547902" y="4909452"/>
          <a:ext cx="1562099" cy="163286"/>
        </a:xfrm>
        <a:prstGeom prst="rect">
          <a:avLst/>
        </a:prstGeom>
        <a:solidFill>
          <a:srgbClr val="FFFFFF">
            <a:alpha val="0"/>
          </a:srgb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clientData/>
  </xdr:twoCellAnchor>
  <xdr:twoCellAnchor>
    <xdr:from>
      <xdr:col>6</xdr:col>
      <xdr:colOff>0</xdr:colOff>
      <xdr:row>32</xdr:row>
      <xdr:rowOff>5442</xdr:rowOff>
    </xdr:from>
    <xdr:to>
      <xdr:col>8</xdr:col>
      <xdr:colOff>32655</xdr:colOff>
      <xdr:row>50</xdr:row>
      <xdr:rowOff>2</xdr:rowOff>
    </xdr:to>
    <xdr:sp macro="" textlink="">
      <xdr:nvSpPr>
        <xdr:cNvPr id="6" name="Rechteck 5">
          <a:extLst>
            <a:ext uri="{FF2B5EF4-FFF2-40B4-BE49-F238E27FC236}">
              <a16:creationId xmlns:a16="http://schemas.microsoft.com/office/drawing/2014/main" id="{0ED4E5A9-A1FF-4F38-BC4F-275F4557FBDA}"/>
            </a:ext>
          </a:extLst>
        </xdr:cNvPr>
        <xdr:cNvSpPr/>
      </xdr:nvSpPr>
      <xdr:spPr>
        <a:xfrm>
          <a:off x="3706586" y="5404756"/>
          <a:ext cx="1420583" cy="2960917"/>
        </a:xfrm>
        <a:prstGeom prst="rect">
          <a:avLst/>
        </a:prstGeom>
        <a:solidFill>
          <a:srgbClr val="FFFFFF">
            <a:alpha val="0"/>
          </a:srgb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clientData/>
  </xdr:twoCellAnchor>
  <xdr:twoCellAnchor>
    <xdr:from>
      <xdr:col>5</xdr:col>
      <xdr:colOff>2291445</xdr:colOff>
      <xdr:row>60</xdr:row>
      <xdr:rowOff>27216</xdr:rowOff>
    </xdr:from>
    <xdr:to>
      <xdr:col>7</xdr:col>
      <xdr:colOff>549730</xdr:colOff>
      <xdr:row>61</xdr:row>
      <xdr:rowOff>2</xdr:rowOff>
    </xdr:to>
    <xdr:sp macro="" textlink="">
      <xdr:nvSpPr>
        <xdr:cNvPr id="7" name="Rechteck 6">
          <a:extLst>
            <a:ext uri="{FF2B5EF4-FFF2-40B4-BE49-F238E27FC236}">
              <a16:creationId xmlns:a16="http://schemas.microsoft.com/office/drawing/2014/main" id="{CE035A39-B24E-4038-A4A2-7366433D86F4}"/>
            </a:ext>
          </a:extLst>
        </xdr:cNvPr>
        <xdr:cNvSpPr/>
      </xdr:nvSpPr>
      <xdr:spPr>
        <a:xfrm>
          <a:off x="3510645" y="10052959"/>
          <a:ext cx="1562099" cy="163286"/>
        </a:xfrm>
        <a:prstGeom prst="rect">
          <a:avLst/>
        </a:prstGeom>
        <a:solidFill>
          <a:srgbClr val="FFFFFF">
            <a:alpha val="0"/>
          </a:srgb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clientData/>
  </xdr:twoCellAnchor>
  <xdr:twoCellAnchor>
    <xdr:from>
      <xdr:col>7</xdr:col>
      <xdr:colOff>192599</xdr:colOff>
      <xdr:row>62</xdr:row>
      <xdr:rowOff>27630</xdr:rowOff>
    </xdr:from>
    <xdr:to>
      <xdr:col>8</xdr:col>
      <xdr:colOff>1001489</xdr:colOff>
      <xdr:row>65</xdr:row>
      <xdr:rowOff>3768</xdr:rowOff>
    </xdr:to>
    <xdr:sp macro="" textlink="">
      <xdr:nvSpPr>
        <xdr:cNvPr id="8" name="Rechteck 7">
          <a:extLst>
            <a:ext uri="{FF2B5EF4-FFF2-40B4-BE49-F238E27FC236}">
              <a16:creationId xmlns:a16="http://schemas.microsoft.com/office/drawing/2014/main" id="{4C24C9E9-4167-4EE6-B0D1-DC90F224475D}"/>
            </a:ext>
          </a:extLst>
        </xdr:cNvPr>
        <xdr:cNvSpPr/>
      </xdr:nvSpPr>
      <xdr:spPr>
        <a:xfrm>
          <a:off x="4715613" y="10407159"/>
          <a:ext cx="1380390" cy="547638"/>
        </a:xfrm>
        <a:prstGeom prst="rect">
          <a:avLst/>
        </a:prstGeom>
        <a:solidFill>
          <a:srgbClr val="FFFFFF">
            <a:alpha val="0"/>
          </a:srgb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clientData/>
  </xdr:twoCellAnchor>
  <xdr:twoCellAnchor>
    <xdr:from>
      <xdr:col>3</xdr:col>
      <xdr:colOff>5441</xdr:colOff>
      <xdr:row>31</xdr:row>
      <xdr:rowOff>16330</xdr:rowOff>
    </xdr:from>
    <xdr:to>
      <xdr:col>5</xdr:col>
      <xdr:colOff>1202872</xdr:colOff>
      <xdr:row>31</xdr:row>
      <xdr:rowOff>146958</xdr:rowOff>
    </xdr:to>
    <xdr:sp macro="" textlink="">
      <xdr:nvSpPr>
        <xdr:cNvPr id="9" name="Rechteck 8">
          <a:hlinkClick xmlns:r="http://schemas.openxmlformats.org/officeDocument/2006/relationships" r:id="rId4"/>
          <a:extLst>
            <a:ext uri="{FF2B5EF4-FFF2-40B4-BE49-F238E27FC236}">
              <a16:creationId xmlns:a16="http://schemas.microsoft.com/office/drawing/2014/main" id="{B8B91583-BD6D-48E1-9FBF-46116B6EAE66}"/>
            </a:ext>
          </a:extLst>
        </xdr:cNvPr>
        <xdr:cNvSpPr/>
      </xdr:nvSpPr>
      <xdr:spPr>
        <a:xfrm>
          <a:off x="1061355" y="5252359"/>
          <a:ext cx="1360717" cy="130628"/>
        </a:xfrm>
        <a:prstGeom prst="rect">
          <a:avLst/>
        </a:prstGeom>
        <a:solidFill>
          <a:srgbClr val="FFFFFF">
            <a:alpha val="0"/>
          </a:srgb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clientData/>
  </xdr:twoCellAnchor>
  <xdr:twoCellAnchor>
    <xdr:from>
      <xdr:col>5</xdr:col>
      <xdr:colOff>2394852</xdr:colOff>
      <xdr:row>58</xdr:row>
      <xdr:rowOff>10887</xdr:rowOff>
    </xdr:from>
    <xdr:to>
      <xdr:col>8</xdr:col>
      <xdr:colOff>81637</xdr:colOff>
      <xdr:row>58</xdr:row>
      <xdr:rowOff>174173</xdr:rowOff>
    </xdr:to>
    <xdr:sp macro="" textlink="">
      <xdr:nvSpPr>
        <xdr:cNvPr id="10" name="Rechteck 9">
          <a:extLst>
            <a:ext uri="{FF2B5EF4-FFF2-40B4-BE49-F238E27FC236}">
              <a16:creationId xmlns:a16="http://schemas.microsoft.com/office/drawing/2014/main" id="{E7851334-132D-4992-BB82-77444307961C}"/>
            </a:ext>
          </a:extLst>
        </xdr:cNvPr>
        <xdr:cNvSpPr/>
      </xdr:nvSpPr>
      <xdr:spPr>
        <a:xfrm>
          <a:off x="3614052" y="9682844"/>
          <a:ext cx="1562099" cy="163286"/>
        </a:xfrm>
        <a:prstGeom prst="rect">
          <a:avLst/>
        </a:prstGeom>
        <a:solidFill>
          <a:srgbClr val="FFFFFF">
            <a:alpha val="0"/>
          </a:srgb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clientData/>
  </xdr:twoCellAnchor>
  <xdr:twoCellAnchor editAs="oneCell">
    <xdr:from>
      <xdr:col>8</xdr:col>
      <xdr:colOff>2160813</xdr:colOff>
      <xdr:row>1</xdr:row>
      <xdr:rowOff>5443</xdr:rowOff>
    </xdr:from>
    <xdr:to>
      <xdr:col>9</xdr:col>
      <xdr:colOff>63039</xdr:colOff>
      <xdr:row>2</xdr:row>
      <xdr:rowOff>215465</xdr:rowOff>
    </xdr:to>
    <xdr:pic>
      <xdr:nvPicPr>
        <xdr:cNvPr id="11" name="Grafik 10" descr="Ein Bild, das Schwarz, Dunkelheit, Screenshot, Raum enthält.&#10;&#10;Automatisch generierte Beschreibung">
          <a:hlinkClick xmlns:r="http://schemas.openxmlformats.org/officeDocument/2006/relationships" r:id="rId5"/>
          <a:extLst>
            <a:ext uri="{FF2B5EF4-FFF2-40B4-BE49-F238E27FC236}">
              <a16:creationId xmlns:a16="http://schemas.microsoft.com/office/drawing/2014/main" id="{33B24401-001F-4CDD-82D2-76D0E801F67E}"/>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t="2447" r="37442" b="31350"/>
        <a:stretch/>
      </xdr:blipFill>
      <xdr:spPr bwMode="auto">
        <a:xfrm>
          <a:off x="7255327" y="168729"/>
          <a:ext cx="2009540" cy="376708"/>
        </a:xfrm>
        <a:prstGeom prst="rect">
          <a:avLst/>
        </a:prstGeom>
        <a:noFill/>
        <a:ln>
          <a:noFill/>
        </a:ln>
        <a:extLst>
          <a:ext uri="{53640926-AAD7-44D8-BBD7-CCE9431645EC}">
            <a14:shadowObscured xmlns:a14="http://schemas.microsoft.com/office/drawing/2010/main"/>
          </a:ext>
        </a:extLst>
      </xdr:spPr>
    </xdr:pic>
    <xdr:clientData/>
  </xdr:twoCellAnchor>
  <xdr:twoCellAnchor>
    <xdr:from>
      <xdr:col>2</xdr:col>
      <xdr:colOff>168729</xdr:colOff>
      <xdr:row>74</xdr:row>
      <xdr:rowOff>76887</xdr:rowOff>
    </xdr:from>
    <xdr:to>
      <xdr:col>2</xdr:col>
      <xdr:colOff>669472</xdr:colOff>
      <xdr:row>77</xdr:row>
      <xdr:rowOff>32132</xdr:rowOff>
    </xdr:to>
    <xdr:grpSp>
      <xdr:nvGrpSpPr>
        <xdr:cNvPr id="12" name="Gruppieren 11">
          <a:extLst>
            <a:ext uri="{FF2B5EF4-FFF2-40B4-BE49-F238E27FC236}">
              <a16:creationId xmlns:a16="http://schemas.microsoft.com/office/drawing/2014/main" id="{CDA6A165-1E23-47E5-BFE0-7E50B5A604CC}"/>
            </a:ext>
          </a:extLst>
        </xdr:cNvPr>
        <xdr:cNvGrpSpPr/>
      </xdr:nvGrpSpPr>
      <xdr:grpSpPr>
        <a:xfrm>
          <a:off x="440872" y="12497487"/>
          <a:ext cx="500743" cy="445102"/>
          <a:chOff x="13117286" y="12094029"/>
          <a:chExt cx="1273043" cy="1131590"/>
        </a:xfrm>
      </xdr:grpSpPr>
      <xdr:sp macro="" textlink="">
        <xdr:nvSpPr>
          <xdr:cNvPr id="13" name="Freihandform: Form 12">
            <a:extLst>
              <a:ext uri="{FF2B5EF4-FFF2-40B4-BE49-F238E27FC236}">
                <a16:creationId xmlns:a16="http://schemas.microsoft.com/office/drawing/2014/main" id="{131DF355-FE87-99B9-8A91-10A605BE7C65}"/>
              </a:ext>
            </a:extLst>
          </xdr:cNvPr>
          <xdr:cNvSpPr/>
        </xdr:nvSpPr>
        <xdr:spPr>
          <a:xfrm>
            <a:off x="13612358" y="12094029"/>
            <a:ext cx="777971" cy="1131590"/>
          </a:xfrm>
          <a:custGeom>
            <a:avLst/>
            <a:gdLst>
              <a:gd name="connsiteX0" fmla="*/ 353623 w 777971"/>
              <a:gd name="connsiteY0" fmla="*/ 353623 h 1131590"/>
              <a:gd name="connsiteX1" fmla="*/ 70725 w 777971"/>
              <a:gd name="connsiteY1" fmla="*/ 353623 h 1131590"/>
              <a:gd name="connsiteX2" fmla="*/ 0 w 777971"/>
              <a:gd name="connsiteY2" fmla="*/ 282899 h 1131590"/>
              <a:gd name="connsiteX3" fmla="*/ 0 w 777971"/>
              <a:gd name="connsiteY3" fmla="*/ 0 h 1131590"/>
              <a:gd name="connsiteX4" fmla="*/ 353623 w 777971"/>
              <a:gd name="connsiteY4" fmla="*/ 353623 h 1131590"/>
              <a:gd name="connsiteX5" fmla="*/ 720287 w 777971"/>
              <a:gd name="connsiteY5" fmla="*/ 520932 h 1131590"/>
              <a:gd name="connsiteX6" fmla="*/ 752113 w 777971"/>
              <a:gd name="connsiteY6" fmla="*/ 552758 h 1131590"/>
              <a:gd name="connsiteX7" fmla="*/ 752113 w 777971"/>
              <a:gd name="connsiteY7" fmla="*/ 677852 h 1131590"/>
              <a:gd name="connsiteX8" fmla="*/ 687134 w 777971"/>
              <a:gd name="connsiteY8" fmla="*/ 743051 h 1131590"/>
              <a:gd name="connsiteX9" fmla="*/ 530214 w 777971"/>
              <a:gd name="connsiteY9" fmla="*/ 586131 h 1131590"/>
              <a:gd name="connsiteX10" fmla="*/ 595192 w 777971"/>
              <a:gd name="connsiteY10" fmla="*/ 521153 h 1131590"/>
              <a:gd name="connsiteX11" fmla="*/ 720287 w 777971"/>
              <a:gd name="connsiteY11" fmla="*/ 521153 h 1131590"/>
              <a:gd name="connsiteX12" fmla="*/ 194272 w 777971"/>
              <a:gd name="connsiteY12" fmla="*/ 921852 h 1131590"/>
              <a:gd name="connsiteX13" fmla="*/ 480044 w 777971"/>
              <a:gd name="connsiteY13" fmla="*/ 636080 h 1131590"/>
              <a:gd name="connsiteX14" fmla="*/ 636964 w 777971"/>
              <a:gd name="connsiteY14" fmla="*/ 793001 h 1131590"/>
              <a:gd name="connsiteX15" fmla="*/ 351192 w 777971"/>
              <a:gd name="connsiteY15" fmla="*/ 1078773 h 1131590"/>
              <a:gd name="connsiteX16" fmla="*/ 318261 w 777971"/>
              <a:gd name="connsiteY16" fmla="*/ 1097338 h 1131590"/>
              <a:gd name="connsiteX17" fmla="*/ 185210 w 777971"/>
              <a:gd name="connsiteY17" fmla="*/ 1130490 h 1131590"/>
              <a:gd name="connsiteX18" fmla="*/ 151616 w 777971"/>
              <a:gd name="connsiteY18" fmla="*/ 1121207 h 1131590"/>
              <a:gd name="connsiteX19" fmla="*/ 142333 w 777971"/>
              <a:gd name="connsiteY19" fmla="*/ 1087613 h 1131590"/>
              <a:gd name="connsiteX20" fmla="*/ 175486 w 777971"/>
              <a:gd name="connsiteY20" fmla="*/ 954562 h 1131590"/>
              <a:gd name="connsiteX21" fmla="*/ 194051 w 777971"/>
              <a:gd name="connsiteY21" fmla="*/ 921631 h 113159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Lst>
            <a:rect l="l" t="t" r="r" b="b"/>
            <a:pathLst>
              <a:path w="777971" h="1131590">
                <a:moveTo>
                  <a:pt x="353623" y="353623"/>
                </a:moveTo>
                <a:lnTo>
                  <a:pt x="70725" y="353623"/>
                </a:lnTo>
                <a:cubicBezTo>
                  <a:pt x="31605" y="353623"/>
                  <a:pt x="0" y="322018"/>
                  <a:pt x="0" y="282899"/>
                </a:cubicBezTo>
                <a:lnTo>
                  <a:pt x="0" y="0"/>
                </a:lnTo>
                <a:lnTo>
                  <a:pt x="353623" y="353623"/>
                </a:lnTo>
                <a:close/>
                <a:moveTo>
                  <a:pt x="720287" y="520932"/>
                </a:moveTo>
                <a:lnTo>
                  <a:pt x="752113" y="552758"/>
                </a:lnTo>
                <a:cubicBezTo>
                  <a:pt x="786591" y="587236"/>
                  <a:pt x="786591" y="643153"/>
                  <a:pt x="752113" y="677852"/>
                </a:cubicBezTo>
                <a:lnTo>
                  <a:pt x="687134" y="743051"/>
                </a:lnTo>
                <a:lnTo>
                  <a:pt x="530214" y="586131"/>
                </a:lnTo>
                <a:lnTo>
                  <a:pt x="595192" y="521153"/>
                </a:lnTo>
                <a:cubicBezTo>
                  <a:pt x="629671" y="486674"/>
                  <a:pt x="685587" y="486674"/>
                  <a:pt x="720287" y="521153"/>
                </a:cubicBezTo>
                <a:close/>
                <a:moveTo>
                  <a:pt x="194272" y="921852"/>
                </a:moveTo>
                <a:lnTo>
                  <a:pt x="480044" y="636080"/>
                </a:lnTo>
                <a:lnTo>
                  <a:pt x="636964" y="793001"/>
                </a:lnTo>
                <a:lnTo>
                  <a:pt x="351192" y="1078773"/>
                </a:lnTo>
                <a:cubicBezTo>
                  <a:pt x="342131" y="1087834"/>
                  <a:pt x="330859" y="1094244"/>
                  <a:pt x="318261" y="1097338"/>
                </a:cubicBezTo>
                <a:lnTo>
                  <a:pt x="185210" y="1130490"/>
                </a:lnTo>
                <a:cubicBezTo>
                  <a:pt x="173054" y="1133584"/>
                  <a:pt x="160457" y="1130048"/>
                  <a:pt x="151616" y="1121207"/>
                </a:cubicBezTo>
                <a:cubicBezTo>
                  <a:pt x="142775" y="1112367"/>
                  <a:pt x="139239" y="1099769"/>
                  <a:pt x="142333" y="1087613"/>
                </a:cubicBezTo>
                <a:lnTo>
                  <a:pt x="175486" y="954562"/>
                </a:lnTo>
                <a:cubicBezTo>
                  <a:pt x="178580" y="942185"/>
                  <a:pt x="184989" y="930693"/>
                  <a:pt x="194051" y="921631"/>
                </a:cubicBezTo>
                <a:close/>
              </a:path>
            </a:pathLst>
          </a:custGeom>
          <a:solidFill>
            <a:srgbClr val="149696"/>
          </a:solidFill>
          <a:ln w="2199" cap="flat">
            <a:noFill/>
            <a:prstDash val="solid"/>
            <a:miter/>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de-CH"/>
          </a:p>
        </xdr:txBody>
      </xdr:sp>
      <xdr:sp macro="" textlink="">
        <xdr:nvSpPr>
          <xdr:cNvPr id="14" name="Freihandform: Form 13">
            <a:extLst>
              <a:ext uri="{FF2B5EF4-FFF2-40B4-BE49-F238E27FC236}">
                <a16:creationId xmlns:a16="http://schemas.microsoft.com/office/drawing/2014/main" id="{C9F2DDA9-D2BA-A227-6A3F-D535E56A82AF}"/>
              </a:ext>
            </a:extLst>
          </xdr:cNvPr>
          <xdr:cNvSpPr/>
        </xdr:nvSpPr>
        <xdr:spPr>
          <a:xfrm>
            <a:off x="13117286" y="12094029"/>
            <a:ext cx="848696" cy="1131373"/>
          </a:xfrm>
          <a:custGeom>
            <a:avLst/>
            <a:gdLst>
              <a:gd name="connsiteX0" fmla="*/ 0 w 848696"/>
              <a:gd name="connsiteY0" fmla="*/ 141449 h 1131373"/>
              <a:gd name="connsiteX1" fmla="*/ 141449 w 848696"/>
              <a:gd name="connsiteY1" fmla="*/ 0 h 1131373"/>
              <a:gd name="connsiteX2" fmla="*/ 495073 w 848696"/>
              <a:gd name="connsiteY2" fmla="*/ 0 h 1131373"/>
              <a:gd name="connsiteX3" fmla="*/ 495073 w 848696"/>
              <a:gd name="connsiteY3" fmla="*/ 282899 h 1131373"/>
              <a:gd name="connsiteX4" fmla="*/ 565797 w 848696"/>
              <a:gd name="connsiteY4" fmla="*/ 353623 h 1131373"/>
              <a:gd name="connsiteX5" fmla="*/ 848696 w 848696"/>
              <a:gd name="connsiteY5" fmla="*/ 353623 h 1131373"/>
              <a:gd name="connsiteX6" fmla="*/ 848696 w 848696"/>
              <a:gd name="connsiteY6" fmla="*/ 661939 h 1131373"/>
              <a:gd name="connsiteX7" fmla="*/ 639395 w 848696"/>
              <a:gd name="connsiteY7" fmla="*/ 871240 h 1131373"/>
              <a:gd name="connsiteX8" fmla="*/ 602265 w 848696"/>
              <a:gd name="connsiteY8" fmla="*/ 936881 h 1131373"/>
              <a:gd name="connsiteX9" fmla="*/ 569113 w 848696"/>
              <a:gd name="connsiteY9" fmla="*/ 1069711 h 1131373"/>
              <a:gd name="connsiteX10" fmla="*/ 572207 w 848696"/>
              <a:gd name="connsiteY10" fmla="*/ 1131374 h 1131373"/>
              <a:gd name="connsiteX11" fmla="*/ 141449 w 848696"/>
              <a:gd name="connsiteY11" fmla="*/ 1131374 h 1131373"/>
              <a:gd name="connsiteX12" fmla="*/ 0 w 848696"/>
              <a:gd name="connsiteY12" fmla="*/ 989925 h 1131373"/>
              <a:gd name="connsiteX13" fmla="*/ 0 w 848696"/>
              <a:gd name="connsiteY13" fmla="*/ 141449 h 113137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Lst>
            <a:rect l="l" t="t" r="r" b="b"/>
            <a:pathLst>
              <a:path w="848696" h="1131373">
                <a:moveTo>
                  <a:pt x="0" y="141449"/>
                </a:moveTo>
                <a:cubicBezTo>
                  <a:pt x="0" y="63431"/>
                  <a:pt x="63431" y="0"/>
                  <a:pt x="141449" y="0"/>
                </a:cubicBezTo>
                <a:lnTo>
                  <a:pt x="495073" y="0"/>
                </a:lnTo>
                <a:lnTo>
                  <a:pt x="495073" y="282899"/>
                </a:lnTo>
                <a:cubicBezTo>
                  <a:pt x="495073" y="322018"/>
                  <a:pt x="526678" y="353623"/>
                  <a:pt x="565797" y="353623"/>
                </a:cubicBezTo>
                <a:lnTo>
                  <a:pt x="848696" y="353623"/>
                </a:lnTo>
                <a:lnTo>
                  <a:pt x="848696" y="661939"/>
                </a:lnTo>
                <a:lnTo>
                  <a:pt x="639395" y="871240"/>
                </a:lnTo>
                <a:cubicBezTo>
                  <a:pt x="621272" y="889363"/>
                  <a:pt x="608453" y="912128"/>
                  <a:pt x="602265" y="936881"/>
                </a:cubicBezTo>
                <a:lnTo>
                  <a:pt x="569113" y="1069711"/>
                </a:lnTo>
                <a:cubicBezTo>
                  <a:pt x="564029" y="1090486"/>
                  <a:pt x="565134" y="1111925"/>
                  <a:pt x="572207" y="1131374"/>
                </a:cubicBezTo>
                <a:lnTo>
                  <a:pt x="141449" y="1131374"/>
                </a:lnTo>
                <a:cubicBezTo>
                  <a:pt x="63431" y="1131374"/>
                  <a:pt x="0" y="1067943"/>
                  <a:pt x="0" y="989925"/>
                </a:cubicBezTo>
                <a:lnTo>
                  <a:pt x="0" y="141449"/>
                </a:lnTo>
                <a:close/>
              </a:path>
            </a:pathLst>
          </a:custGeom>
          <a:solidFill>
            <a:srgbClr val="EF7E38"/>
          </a:solidFill>
          <a:ln w="2199" cap="flat">
            <a:noFill/>
            <a:prstDash val="solid"/>
            <a:miter/>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de-CH"/>
          </a:p>
        </xdr:txBody>
      </xdr:sp>
    </xdr:grpSp>
    <xdr:clientData/>
  </xdr:twoCellAnchor>
  <xdr:twoCellAnchor editAs="oneCell">
    <xdr:from>
      <xdr:col>2</xdr:col>
      <xdr:colOff>95277</xdr:colOff>
      <xdr:row>4</xdr:row>
      <xdr:rowOff>8115</xdr:rowOff>
    </xdr:from>
    <xdr:to>
      <xdr:col>2</xdr:col>
      <xdr:colOff>700088</xdr:colOff>
      <xdr:row>8</xdr:row>
      <xdr:rowOff>24830</xdr:rowOff>
    </xdr:to>
    <xdr:pic>
      <xdr:nvPicPr>
        <xdr:cNvPr id="15" name="Grafik 14">
          <a:hlinkClick xmlns:r="http://schemas.openxmlformats.org/officeDocument/2006/relationships" r:id="rId7"/>
          <a:extLst>
            <a:ext uri="{FF2B5EF4-FFF2-40B4-BE49-F238E27FC236}">
              <a16:creationId xmlns:a16="http://schemas.microsoft.com/office/drawing/2014/main" id="{76ACCEC2-FED7-4F04-9EE3-1AB66BDA81A8}"/>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 uri="{96DAC541-7B7A-43D3-8B79-37D633B846F1}">
              <asvg:svgBlip xmlns:asvg="http://schemas.microsoft.com/office/drawing/2016/SVG/main" r:embed="rId9"/>
            </a:ext>
          </a:extLst>
        </a:blip>
        <a:stretch>
          <a:fillRect/>
        </a:stretch>
      </xdr:blipFill>
      <xdr:spPr>
        <a:xfrm>
          <a:off x="367420" y="726572"/>
          <a:ext cx="606852" cy="695030"/>
        </a:xfrm>
        <a:prstGeom prst="rect">
          <a:avLst/>
        </a:prstGeom>
      </xdr:spPr>
    </xdr:pic>
    <xdr:clientData/>
  </xdr:twoCellAnchor>
  <xdr:twoCellAnchor editAs="oneCell">
    <xdr:from>
      <xdr:col>2</xdr:col>
      <xdr:colOff>48922</xdr:colOff>
      <xdr:row>15</xdr:row>
      <xdr:rowOff>5382</xdr:rowOff>
    </xdr:from>
    <xdr:to>
      <xdr:col>2</xdr:col>
      <xdr:colOff>749845</xdr:colOff>
      <xdr:row>20</xdr:row>
      <xdr:rowOff>102123</xdr:rowOff>
    </xdr:to>
    <xdr:pic>
      <xdr:nvPicPr>
        <xdr:cNvPr id="16" name="Grafik 15">
          <a:hlinkClick xmlns:r="http://schemas.openxmlformats.org/officeDocument/2006/relationships" r:id="rId10"/>
          <a:extLst>
            <a:ext uri="{FF2B5EF4-FFF2-40B4-BE49-F238E27FC236}">
              <a16:creationId xmlns:a16="http://schemas.microsoft.com/office/drawing/2014/main" id="{F41568F7-83FA-4BF4-B500-7F4002586F19}"/>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 uri="{96DAC541-7B7A-43D3-8B79-37D633B846F1}">
              <asvg:svgBlip xmlns:asvg="http://schemas.microsoft.com/office/drawing/2016/SVG/main" r:embed="rId12"/>
            </a:ext>
          </a:extLst>
        </a:blip>
        <a:stretch>
          <a:fillRect/>
        </a:stretch>
      </xdr:blipFill>
      <xdr:spPr>
        <a:xfrm>
          <a:off x="321065" y="2601625"/>
          <a:ext cx="699562" cy="911808"/>
        </a:xfrm>
        <a:prstGeom prst="rect">
          <a:avLst/>
        </a:prstGeom>
      </xdr:spPr>
    </xdr:pic>
    <xdr:clientData/>
  </xdr:twoCellAnchor>
  <xdr:twoCellAnchor editAs="oneCell">
    <xdr:from>
      <xdr:col>2</xdr:col>
      <xdr:colOff>38583</xdr:colOff>
      <xdr:row>32</xdr:row>
      <xdr:rowOff>48988</xdr:rowOff>
    </xdr:from>
    <xdr:to>
      <xdr:col>2</xdr:col>
      <xdr:colOff>759503</xdr:colOff>
      <xdr:row>36</xdr:row>
      <xdr:rowOff>42441</xdr:rowOff>
    </xdr:to>
    <xdr:pic>
      <xdr:nvPicPr>
        <xdr:cNvPr id="17" name="Grafik 16">
          <a:hlinkClick xmlns:r="http://schemas.openxmlformats.org/officeDocument/2006/relationships" r:id="rId13"/>
          <a:extLst>
            <a:ext uri="{FF2B5EF4-FFF2-40B4-BE49-F238E27FC236}">
              <a16:creationId xmlns:a16="http://schemas.microsoft.com/office/drawing/2014/main" id="{3AC94BA5-04A6-4425-B1A5-BE78232B2198}"/>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 uri="{96DAC541-7B7A-43D3-8B79-37D633B846F1}">
              <asvg:svgBlip xmlns:asvg="http://schemas.microsoft.com/office/drawing/2016/SVG/main" r:embed="rId15"/>
            </a:ext>
          </a:extLst>
        </a:blip>
        <a:stretch>
          <a:fillRect/>
        </a:stretch>
      </xdr:blipFill>
      <xdr:spPr>
        <a:xfrm>
          <a:off x="310726" y="5448302"/>
          <a:ext cx="720239" cy="647276"/>
        </a:xfrm>
        <a:prstGeom prst="rect">
          <a:avLst/>
        </a:prstGeom>
      </xdr:spPr>
    </xdr:pic>
    <xdr:clientData/>
  </xdr:twoCellAnchor>
  <xdr:twoCellAnchor editAs="oneCell">
    <xdr:from>
      <xdr:col>2</xdr:col>
      <xdr:colOff>35928</xdr:colOff>
      <xdr:row>51</xdr:row>
      <xdr:rowOff>5443</xdr:rowOff>
    </xdr:from>
    <xdr:to>
      <xdr:col>2</xdr:col>
      <xdr:colOff>756848</xdr:colOff>
      <xdr:row>56</xdr:row>
      <xdr:rowOff>12556</xdr:rowOff>
    </xdr:to>
    <xdr:pic>
      <xdr:nvPicPr>
        <xdr:cNvPr id="18" name="Grafik 17">
          <a:hlinkClick xmlns:r="http://schemas.openxmlformats.org/officeDocument/2006/relationships" r:id="rId16"/>
          <a:extLst>
            <a:ext uri="{FF2B5EF4-FFF2-40B4-BE49-F238E27FC236}">
              <a16:creationId xmlns:a16="http://schemas.microsoft.com/office/drawing/2014/main" id="{B0431FB7-189F-4255-BCFB-0BF2B92A9576}"/>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 uri="{96DAC541-7B7A-43D3-8B79-37D633B846F1}">
              <asvg:svgBlip xmlns:asvg="http://schemas.microsoft.com/office/drawing/2016/SVG/main" r:embed="rId18"/>
            </a:ext>
          </a:extLst>
        </a:blip>
        <a:stretch>
          <a:fillRect/>
        </a:stretch>
      </xdr:blipFill>
      <xdr:spPr>
        <a:xfrm>
          <a:off x="308071" y="8534400"/>
          <a:ext cx="720239" cy="825583"/>
        </a:xfrm>
        <a:prstGeom prst="rect">
          <a:avLst/>
        </a:prstGeom>
      </xdr:spPr>
    </xdr:pic>
    <xdr:clientData/>
  </xdr:twoCellAnchor>
  <xdr:twoCellAnchor editAs="oneCell">
    <xdr:from>
      <xdr:col>2</xdr:col>
      <xdr:colOff>93013</xdr:colOff>
      <xdr:row>61</xdr:row>
      <xdr:rowOff>121824</xdr:rowOff>
    </xdr:from>
    <xdr:to>
      <xdr:col>2</xdr:col>
      <xdr:colOff>708850</xdr:colOff>
      <xdr:row>66</xdr:row>
      <xdr:rowOff>68560</xdr:rowOff>
    </xdr:to>
    <xdr:pic>
      <xdr:nvPicPr>
        <xdr:cNvPr id="19" name="Grafik 18">
          <a:hlinkClick xmlns:r="http://schemas.openxmlformats.org/officeDocument/2006/relationships" r:id="rId19"/>
          <a:extLst>
            <a:ext uri="{FF2B5EF4-FFF2-40B4-BE49-F238E27FC236}">
              <a16:creationId xmlns:a16="http://schemas.microsoft.com/office/drawing/2014/main" id="{D5A1BEFC-D786-4A7F-914C-5039B49A0377}"/>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 uri="{96DAC541-7B7A-43D3-8B79-37D633B846F1}">
              <asvg:svgBlip xmlns:asvg="http://schemas.microsoft.com/office/drawing/2016/SVG/main" r:embed="rId21"/>
            </a:ext>
          </a:extLst>
        </a:blip>
        <a:stretch>
          <a:fillRect/>
        </a:stretch>
      </xdr:blipFill>
      <xdr:spPr>
        <a:xfrm>
          <a:off x="365156" y="10338067"/>
          <a:ext cx="613795" cy="843446"/>
        </a:xfrm>
        <a:prstGeom prst="rect">
          <a:avLst/>
        </a:prstGeom>
      </xdr:spPr>
    </xdr:pic>
    <xdr:clientData/>
  </xdr:twoCellAnchor>
  <xdr:twoCellAnchor>
    <xdr:from>
      <xdr:col>1</xdr:col>
      <xdr:colOff>4623</xdr:colOff>
      <xdr:row>31</xdr:row>
      <xdr:rowOff>6055</xdr:rowOff>
    </xdr:from>
    <xdr:to>
      <xdr:col>2</xdr:col>
      <xdr:colOff>158567</xdr:colOff>
      <xdr:row>32</xdr:row>
      <xdr:rowOff>137830</xdr:rowOff>
    </xdr:to>
    <xdr:sp macro="" textlink="">
      <xdr:nvSpPr>
        <xdr:cNvPr id="20" name="Pfeil: nach links und oben 19">
          <a:extLst>
            <a:ext uri="{FF2B5EF4-FFF2-40B4-BE49-F238E27FC236}">
              <a16:creationId xmlns:a16="http://schemas.microsoft.com/office/drawing/2014/main" id="{6AEB7748-C552-433F-ABC5-DD2FE19FF6C3}"/>
            </a:ext>
          </a:extLst>
        </xdr:cNvPr>
        <xdr:cNvSpPr/>
      </xdr:nvSpPr>
      <xdr:spPr>
        <a:xfrm rot="10800000">
          <a:off x="118923" y="5242084"/>
          <a:ext cx="311787" cy="295060"/>
        </a:xfrm>
        <a:prstGeom prst="leftUpArrow">
          <a:avLst/>
        </a:prstGeom>
        <a:noFill/>
        <a:ln w="6350">
          <a:solidFill>
            <a:sysClr val="windowText" lastClr="000000"/>
          </a:solidFill>
        </a:ln>
        <a:effectLst>
          <a:outerShdw blurRad="50800" dist="38100" dir="2700000" algn="tl"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clientData/>
  </xdr:twoCellAnchor>
  <xdr:twoCellAnchor>
    <xdr:from>
      <xdr:col>1</xdr:col>
      <xdr:colOff>12987</xdr:colOff>
      <xdr:row>72</xdr:row>
      <xdr:rowOff>8579</xdr:rowOff>
    </xdr:from>
    <xdr:to>
      <xdr:col>2</xdr:col>
      <xdr:colOff>150204</xdr:colOff>
      <xdr:row>73</xdr:row>
      <xdr:rowOff>157081</xdr:rowOff>
    </xdr:to>
    <xdr:sp macro="" textlink="">
      <xdr:nvSpPr>
        <xdr:cNvPr id="21" name="Pfeil: nach links und oben 20">
          <a:extLst>
            <a:ext uri="{FF2B5EF4-FFF2-40B4-BE49-F238E27FC236}">
              <a16:creationId xmlns:a16="http://schemas.microsoft.com/office/drawing/2014/main" id="{5E86247D-47BC-4BA6-BDD3-FACDE3E4D5A0}"/>
            </a:ext>
          </a:extLst>
        </xdr:cNvPr>
        <xdr:cNvSpPr/>
      </xdr:nvSpPr>
      <xdr:spPr>
        <a:xfrm rot="5400000">
          <a:off x="118923" y="12110972"/>
          <a:ext cx="311787" cy="295060"/>
        </a:xfrm>
        <a:prstGeom prst="leftUpArrow">
          <a:avLst/>
        </a:prstGeom>
        <a:noFill/>
        <a:ln w="6350">
          <a:solidFill>
            <a:sysClr val="windowText" lastClr="000000"/>
          </a:solidFill>
        </a:ln>
        <a:effectLst>
          <a:outerShdw blurRad="50800" dist="38100" dir="2700000" algn="tl"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clientData/>
  </xdr:twoCellAnchor>
  <xdr:twoCellAnchor>
    <xdr:from>
      <xdr:col>7</xdr:col>
      <xdr:colOff>0</xdr:colOff>
      <xdr:row>4</xdr:row>
      <xdr:rowOff>0</xdr:rowOff>
    </xdr:from>
    <xdr:to>
      <xdr:col>8</xdr:col>
      <xdr:colOff>4763</xdr:colOff>
      <xdr:row>65</xdr:row>
      <xdr:rowOff>28575</xdr:rowOff>
    </xdr:to>
    <xdr:sp macro="" textlink="">
      <xdr:nvSpPr>
        <xdr:cNvPr id="23" name="Rechteck 22">
          <a:extLst>
            <a:ext uri="{FF2B5EF4-FFF2-40B4-BE49-F238E27FC236}">
              <a16:creationId xmlns:a16="http://schemas.microsoft.com/office/drawing/2014/main" id="{B5D9E88F-082C-4592-939C-588004542455}"/>
            </a:ext>
          </a:extLst>
        </xdr:cNvPr>
        <xdr:cNvSpPr/>
      </xdr:nvSpPr>
      <xdr:spPr>
        <a:xfrm>
          <a:off x="4519613" y="714375"/>
          <a:ext cx="833438" cy="10191750"/>
        </a:xfrm>
        <a:prstGeom prst="rect">
          <a:avLst/>
        </a:prstGeom>
        <a:solidFill>
          <a:srgbClr val="FFFFFF">
            <a:alpha val="0"/>
          </a:srgb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8</xdr:col>
      <xdr:colOff>137</xdr:colOff>
      <xdr:row>0</xdr:row>
      <xdr:rowOff>121939</xdr:rowOff>
    </xdr:from>
    <xdr:to>
      <xdr:col>8</xdr:col>
      <xdr:colOff>1679138</xdr:colOff>
      <xdr:row>3</xdr:row>
      <xdr:rowOff>35146</xdr:rowOff>
    </xdr:to>
    <xdr:pic>
      <xdr:nvPicPr>
        <xdr:cNvPr id="2" name="Grafik 1">
          <a:hlinkClick xmlns:r="http://schemas.openxmlformats.org/officeDocument/2006/relationships" r:id="rId1"/>
          <a:extLst>
            <a:ext uri="{FF2B5EF4-FFF2-40B4-BE49-F238E27FC236}">
              <a16:creationId xmlns:a16="http://schemas.microsoft.com/office/drawing/2014/main" id="{84EDA9E9-E874-469C-8ED5-7166CFC7797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094651" y="121939"/>
          <a:ext cx="1680361" cy="461574"/>
        </a:xfrm>
        <a:prstGeom prst="rect">
          <a:avLst/>
        </a:prstGeom>
      </xdr:spPr>
    </xdr:pic>
    <xdr:clientData/>
  </xdr:twoCellAnchor>
  <xdr:twoCellAnchor>
    <xdr:from>
      <xdr:col>2</xdr:col>
      <xdr:colOff>749931</xdr:colOff>
      <xdr:row>65</xdr:row>
      <xdr:rowOff>26742</xdr:rowOff>
    </xdr:from>
    <xdr:to>
      <xdr:col>8</xdr:col>
      <xdr:colOff>4101060</xdr:colOff>
      <xdr:row>72</xdr:row>
      <xdr:rowOff>48512</xdr:rowOff>
    </xdr:to>
    <xdr:graphicFrame macro="">
      <xdr:nvGraphicFramePr>
        <xdr:cNvPr id="3" name="Diagramm 2">
          <a:extLst>
            <a:ext uri="{FF2B5EF4-FFF2-40B4-BE49-F238E27FC236}">
              <a16:creationId xmlns:a16="http://schemas.microsoft.com/office/drawing/2014/main" id="{55F24BCA-9174-475D-AAAC-0C7792A4A0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2465615</xdr:colOff>
      <xdr:row>12</xdr:row>
      <xdr:rowOff>16327</xdr:rowOff>
    </xdr:from>
    <xdr:to>
      <xdr:col>7</xdr:col>
      <xdr:colOff>560614</xdr:colOff>
      <xdr:row>12</xdr:row>
      <xdr:rowOff>179613</xdr:rowOff>
    </xdr:to>
    <xdr:sp macro="" textlink="">
      <xdr:nvSpPr>
        <xdr:cNvPr id="4" name="Rechteck 3">
          <a:extLst>
            <a:ext uri="{FF2B5EF4-FFF2-40B4-BE49-F238E27FC236}">
              <a16:creationId xmlns:a16="http://schemas.microsoft.com/office/drawing/2014/main" id="{766CEE6B-CA90-45A1-A913-0111C5DEFB89}"/>
            </a:ext>
          </a:extLst>
        </xdr:cNvPr>
        <xdr:cNvSpPr/>
      </xdr:nvSpPr>
      <xdr:spPr>
        <a:xfrm>
          <a:off x="3684815" y="2068284"/>
          <a:ext cx="1398813" cy="163286"/>
        </a:xfrm>
        <a:prstGeom prst="rect">
          <a:avLst/>
        </a:prstGeom>
        <a:solidFill>
          <a:srgbClr val="FFFFFF">
            <a:alpha val="0"/>
          </a:srgb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clientData/>
  </xdr:twoCellAnchor>
  <xdr:twoCellAnchor>
    <xdr:from>
      <xdr:col>5</xdr:col>
      <xdr:colOff>2328702</xdr:colOff>
      <xdr:row>29</xdr:row>
      <xdr:rowOff>27209</xdr:rowOff>
    </xdr:from>
    <xdr:to>
      <xdr:col>8</xdr:col>
      <xdr:colOff>15487</xdr:colOff>
      <xdr:row>29</xdr:row>
      <xdr:rowOff>190495</xdr:rowOff>
    </xdr:to>
    <xdr:sp macro="" textlink="">
      <xdr:nvSpPr>
        <xdr:cNvPr id="5" name="Rechteck 4">
          <a:extLst>
            <a:ext uri="{FF2B5EF4-FFF2-40B4-BE49-F238E27FC236}">
              <a16:creationId xmlns:a16="http://schemas.microsoft.com/office/drawing/2014/main" id="{D18FF497-7514-45DA-B828-7759525C0FCC}"/>
            </a:ext>
          </a:extLst>
        </xdr:cNvPr>
        <xdr:cNvSpPr/>
      </xdr:nvSpPr>
      <xdr:spPr>
        <a:xfrm>
          <a:off x="3547902" y="4909452"/>
          <a:ext cx="1562099" cy="163286"/>
        </a:xfrm>
        <a:prstGeom prst="rect">
          <a:avLst/>
        </a:prstGeom>
        <a:solidFill>
          <a:srgbClr val="FFFFFF">
            <a:alpha val="0"/>
          </a:srgb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clientData/>
  </xdr:twoCellAnchor>
  <xdr:twoCellAnchor>
    <xdr:from>
      <xdr:col>6</xdr:col>
      <xdr:colOff>0</xdr:colOff>
      <xdr:row>32</xdr:row>
      <xdr:rowOff>5442</xdr:rowOff>
    </xdr:from>
    <xdr:to>
      <xdr:col>8</xdr:col>
      <xdr:colOff>32655</xdr:colOff>
      <xdr:row>50</xdr:row>
      <xdr:rowOff>2</xdr:rowOff>
    </xdr:to>
    <xdr:sp macro="" textlink="">
      <xdr:nvSpPr>
        <xdr:cNvPr id="6" name="Rechteck 5">
          <a:extLst>
            <a:ext uri="{FF2B5EF4-FFF2-40B4-BE49-F238E27FC236}">
              <a16:creationId xmlns:a16="http://schemas.microsoft.com/office/drawing/2014/main" id="{5A2D1573-4CD0-44B1-9C2A-D26BC74F971C}"/>
            </a:ext>
          </a:extLst>
        </xdr:cNvPr>
        <xdr:cNvSpPr/>
      </xdr:nvSpPr>
      <xdr:spPr>
        <a:xfrm>
          <a:off x="3706586" y="5404756"/>
          <a:ext cx="1589312" cy="2960917"/>
        </a:xfrm>
        <a:prstGeom prst="rect">
          <a:avLst/>
        </a:prstGeom>
        <a:solidFill>
          <a:srgbClr val="FFFFFF">
            <a:alpha val="0"/>
          </a:srgb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clientData/>
  </xdr:twoCellAnchor>
  <xdr:twoCellAnchor>
    <xdr:from>
      <xdr:col>5</xdr:col>
      <xdr:colOff>2291445</xdr:colOff>
      <xdr:row>60</xdr:row>
      <xdr:rowOff>27216</xdr:rowOff>
    </xdr:from>
    <xdr:to>
      <xdr:col>7</xdr:col>
      <xdr:colOff>549730</xdr:colOff>
      <xdr:row>61</xdr:row>
      <xdr:rowOff>2</xdr:rowOff>
    </xdr:to>
    <xdr:sp macro="" textlink="">
      <xdr:nvSpPr>
        <xdr:cNvPr id="7" name="Rechteck 6">
          <a:extLst>
            <a:ext uri="{FF2B5EF4-FFF2-40B4-BE49-F238E27FC236}">
              <a16:creationId xmlns:a16="http://schemas.microsoft.com/office/drawing/2014/main" id="{813FBE47-64D3-4FA2-8254-A81DDE600536}"/>
            </a:ext>
          </a:extLst>
        </xdr:cNvPr>
        <xdr:cNvSpPr/>
      </xdr:nvSpPr>
      <xdr:spPr>
        <a:xfrm>
          <a:off x="3510645" y="10052959"/>
          <a:ext cx="1562099" cy="163286"/>
        </a:xfrm>
        <a:prstGeom prst="rect">
          <a:avLst/>
        </a:prstGeom>
        <a:solidFill>
          <a:srgbClr val="FFFFFF">
            <a:alpha val="0"/>
          </a:srgb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clientData/>
  </xdr:twoCellAnchor>
  <xdr:twoCellAnchor>
    <xdr:from>
      <xdr:col>7</xdr:col>
      <xdr:colOff>192599</xdr:colOff>
      <xdr:row>62</xdr:row>
      <xdr:rowOff>27630</xdr:rowOff>
    </xdr:from>
    <xdr:to>
      <xdr:col>8</xdr:col>
      <xdr:colOff>1001489</xdr:colOff>
      <xdr:row>65</xdr:row>
      <xdr:rowOff>3768</xdr:rowOff>
    </xdr:to>
    <xdr:sp macro="" textlink="">
      <xdr:nvSpPr>
        <xdr:cNvPr id="8" name="Rechteck 7">
          <a:extLst>
            <a:ext uri="{FF2B5EF4-FFF2-40B4-BE49-F238E27FC236}">
              <a16:creationId xmlns:a16="http://schemas.microsoft.com/office/drawing/2014/main" id="{D6128F07-D31C-40D6-AB94-C9C2BF8EBF8A}"/>
            </a:ext>
          </a:extLst>
        </xdr:cNvPr>
        <xdr:cNvSpPr/>
      </xdr:nvSpPr>
      <xdr:spPr>
        <a:xfrm>
          <a:off x="4715613" y="10407159"/>
          <a:ext cx="1380390" cy="547638"/>
        </a:xfrm>
        <a:prstGeom prst="rect">
          <a:avLst/>
        </a:prstGeom>
        <a:solidFill>
          <a:srgbClr val="FFFFFF">
            <a:alpha val="0"/>
          </a:srgb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clientData/>
  </xdr:twoCellAnchor>
  <xdr:twoCellAnchor>
    <xdr:from>
      <xdr:col>3</xdr:col>
      <xdr:colOff>5441</xdr:colOff>
      <xdr:row>31</xdr:row>
      <xdr:rowOff>16330</xdr:rowOff>
    </xdr:from>
    <xdr:to>
      <xdr:col>5</xdr:col>
      <xdr:colOff>1202872</xdr:colOff>
      <xdr:row>31</xdr:row>
      <xdr:rowOff>146958</xdr:rowOff>
    </xdr:to>
    <xdr:sp macro="" textlink="">
      <xdr:nvSpPr>
        <xdr:cNvPr id="9" name="Rechteck 8">
          <a:hlinkClick xmlns:r="http://schemas.openxmlformats.org/officeDocument/2006/relationships" r:id="rId4"/>
          <a:extLst>
            <a:ext uri="{FF2B5EF4-FFF2-40B4-BE49-F238E27FC236}">
              <a16:creationId xmlns:a16="http://schemas.microsoft.com/office/drawing/2014/main" id="{3D8B59C8-ECBB-4998-B291-0ECC4BF44D79}"/>
            </a:ext>
          </a:extLst>
        </xdr:cNvPr>
        <xdr:cNvSpPr/>
      </xdr:nvSpPr>
      <xdr:spPr>
        <a:xfrm>
          <a:off x="1061355" y="5252359"/>
          <a:ext cx="1360717" cy="130628"/>
        </a:xfrm>
        <a:prstGeom prst="rect">
          <a:avLst/>
        </a:prstGeom>
        <a:solidFill>
          <a:srgbClr val="FFFFFF">
            <a:alpha val="0"/>
          </a:srgb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clientData/>
  </xdr:twoCellAnchor>
  <xdr:twoCellAnchor>
    <xdr:from>
      <xdr:col>5</xdr:col>
      <xdr:colOff>2394852</xdr:colOff>
      <xdr:row>58</xdr:row>
      <xdr:rowOff>10887</xdr:rowOff>
    </xdr:from>
    <xdr:to>
      <xdr:col>8</xdr:col>
      <xdr:colOff>81637</xdr:colOff>
      <xdr:row>58</xdr:row>
      <xdr:rowOff>174173</xdr:rowOff>
    </xdr:to>
    <xdr:sp macro="" textlink="">
      <xdr:nvSpPr>
        <xdr:cNvPr id="10" name="Rechteck 9">
          <a:extLst>
            <a:ext uri="{FF2B5EF4-FFF2-40B4-BE49-F238E27FC236}">
              <a16:creationId xmlns:a16="http://schemas.microsoft.com/office/drawing/2014/main" id="{B701959F-5575-4829-8F60-08F7C1CCD124}"/>
            </a:ext>
          </a:extLst>
        </xdr:cNvPr>
        <xdr:cNvSpPr/>
      </xdr:nvSpPr>
      <xdr:spPr>
        <a:xfrm>
          <a:off x="3614052" y="9682844"/>
          <a:ext cx="1562099" cy="163286"/>
        </a:xfrm>
        <a:prstGeom prst="rect">
          <a:avLst/>
        </a:prstGeom>
        <a:solidFill>
          <a:srgbClr val="FFFFFF">
            <a:alpha val="0"/>
          </a:srgb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clientData/>
  </xdr:twoCellAnchor>
  <xdr:twoCellAnchor editAs="oneCell">
    <xdr:from>
      <xdr:col>8</xdr:col>
      <xdr:colOff>2160813</xdr:colOff>
      <xdr:row>1</xdr:row>
      <xdr:rowOff>5443</xdr:rowOff>
    </xdr:from>
    <xdr:to>
      <xdr:col>9</xdr:col>
      <xdr:colOff>64400</xdr:colOff>
      <xdr:row>2</xdr:row>
      <xdr:rowOff>216826</xdr:rowOff>
    </xdr:to>
    <xdr:pic>
      <xdr:nvPicPr>
        <xdr:cNvPr id="11" name="Grafik 10" descr="Ein Bild, das Schwarz, Dunkelheit, Screenshot, Raum enthält.&#10;&#10;Automatisch generierte Beschreibung">
          <a:hlinkClick xmlns:r="http://schemas.openxmlformats.org/officeDocument/2006/relationships" r:id="rId5"/>
          <a:extLst>
            <a:ext uri="{FF2B5EF4-FFF2-40B4-BE49-F238E27FC236}">
              <a16:creationId xmlns:a16="http://schemas.microsoft.com/office/drawing/2014/main" id="{8E7F7CAD-75FF-47EB-8561-975DD708989F}"/>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t="2447" r="37442" b="31350"/>
        <a:stretch/>
      </xdr:blipFill>
      <xdr:spPr bwMode="auto">
        <a:xfrm>
          <a:off x="7255327" y="168729"/>
          <a:ext cx="2009540" cy="376708"/>
        </a:xfrm>
        <a:prstGeom prst="rect">
          <a:avLst/>
        </a:prstGeom>
        <a:noFill/>
        <a:ln>
          <a:noFill/>
        </a:ln>
        <a:extLst>
          <a:ext uri="{53640926-AAD7-44D8-BBD7-CCE9431645EC}">
            <a14:shadowObscured xmlns:a14="http://schemas.microsoft.com/office/drawing/2010/main"/>
          </a:ext>
        </a:extLst>
      </xdr:spPr>
    </xdr:pic>
    <xdr:clientData/>
  </xdr:twoCellAnchor>
  <xdr:twoCellAnchor>
    <xdr:from>
      <xdr:col>2</xdr:col>
      <xdr:colOff>168729</xdr:colOff>
      <xdr:row>74</xdr:row>
      <xdr:rowOff>76887</xdr:rowOff>
    </xdr:from>
    <xdr:to>
      <xdr:col>2</xdr:col>
      <xdr:colOff>669472</xdr:colOff>
      <xdr:row>77</xdr:row>
      <xdr:rowOff>32132</xdr:rowOff>
    </xdr:to>
    <xdr:grpSp>
      <xdr:nvGrpSpPr>
        <xdr:cNvPr id="12" name="Gruppieren 11">
          <a:extLst>
            <a:ext uri="{FF2B5EF4-FFF2-40B4-BE49-F238E27FC236}">
              <a16:creationId xmlns:a16="http://schemas.microsoft.com/office/drawing/2014/main" id="{2C45DAA6-A9BB-4ABE-A3BB-E1ECA02DED38}"/>
            </a:ext>
          </a:extLst>
        </xdr:cNvPr>
        <xdr:cNvGrpSpPr/>
      </xdr:nvGrpSpPr>
      <xdr:grpSpPr>
        <a:xfrm>
          <a:off x="447675" y="12421287"/>
          <a:ext cx="495301" cy="436938"/>
          <a:chOff x="13117286" y="12094029"/>
          <a:chExt cx="1273043" cy="1131590"/>
        </a:xfrm>
      </xdr:grpSpPr>
      <xdr:sp macro="" textlink="">
        <xdr:nvSpPr>
          <xdr:cNvPr id="13" name="Freihandform: Form 12">
            <a:extLst>
              <a:ext uri="{FF2B5EF4-FFF2-40B4-BE49-F238E27FC236}">
                <a16:creationId xmlns:a16="http://schemas.microsoft.com/office/drawing/2014/main" id="{4B038B90-A473-891D-7A05-A3EC7200477F}"/>
              </a:ext>
            </a:extLst>
          </xdr:cNvPr>
          <xdr:cNvSpPr/>
        </xdr:nvSpPr>
        <xdr:spPr>
          <a:xfrm>
            <a:off x="13612358" y="12094029"/>
            <a:ext cx="777971" cy="1131590"/>
          </a:xfrm>
          <a:custGeom>
            <a:avLst/>
            <a:gdLst>
              <a:gd name="connsiteX0" fmla="*/ 353623 w 777971"/>
              <a:gd name="connsiteY0" fmla="*/ 353623 h 1131590"/>
              <a:gd name="connsiteX1" fmla="*/ 70725 w 777971"/>
              <a:gd name="connsiteY1" fmla="*/ 353623 h 1131590"/>
              <a:gd name="connsiteX2" fmla="*/ 0 w 777971"/>
              <a:gd name="connsiteY2" fmla="*/ 282899 h 1131590"/>
              <a:gd name="connsiteX3" fmla="*/ 0 w 777971"/>
              <a:gd name="connsiteY3" fmla="*/ 0 h 1131590"/>
              <a:gd name="connsiteX4" fmla="*/ 353623 w 777971"/>
              <a:gd name="connsiteY4" fmla="*/ 353623 h 1131590"/>
              <a:gd name="connsiteX5" fmla="*/ 720287 w 777971"/>
              <a:gd name="connsiteY5" fmla="*/ 520932 h 1131590"/>
              <a:gd name="connsiteX6" fmla="*/ 752113 w 777971"/>
              <a:gd name="connsiteY6" fmla="*/ 552758 h 1131590"/>
              <a:gd name="connsiteX7" fmla="*/ 752113 w 777971"/>
              <a:gd name="connsiteY7" fmla="*/ 677852 h 1131590"/>
              <a:gd name="connsiteX8" fmla="*/ 687134 w 777971"/>
              <a:gd name="connsiteY8" fmla="*/ 743051 h 1131590"/>
              <a:gd name="connsiteX9" fmla="*/ 530214 w 777971"/>
              <a:gd name="connsiteY9" fmla="*/ 586131 h 1131590"/>
              <a:gd name="connsiteX10" fmla="*/ 595192 w 777971"/>
              <a:gd name="connsiteY10" fmla="*/ 521153 h 1131590"/>
              <a:gd name="connsiteX11" fmla="*/ 720287 w 777971"/>
              <a:gd name="connsiteY11" fmla="*/ 521153 h 1131590"/>
              <a:gd name="connsiteX12" fmla="*/ 194272 w 777971"/>
              <a:gd name="connsiteY12" fmla="*/ 921852 h 1131590"/>
              <a:gd name="connsiteX13" fmla="*/ 480044 w 777971"/>
              <a:gd name="connsiteY13" fmla="*/ 636080 h 1131590"/>
              <a:gd name="connsiteX14" fmla="*/ 636964 w 777971"/>
              <a:gd name="connsiteY14" fmla="*/ 793001 h 1131590"/>
              <a:gd name="connsiteX15" fmla="*/ 351192 w 777971"/>
              <a:gd name="connsiteY15" fmla="*/ 1078773 h 1131590"/>
              <a:gd name="connsiteX16" fmla="*/ 318261 w 777971"/>
              <a:gd name="connsiteY16" fmla="*/ 1097338 h 1131590"/>
              <a:gd name="connsiteX17" fmla="*/ 185210 w 777971"/>
              <a:gd name="connsiteY17" fmla="*/ 1130490 h 1131590"/>
              <a:gd name="connsiteX18" fmla="*/ 151616 w 777971"/>
              <a:gd name="connsiteY18" fmla="*/ 1121207 h 1131590"/>
              <a:gd name="connsiteX19" fmla="*/ 142333 w 777971"/>
              <a:gd name="connsiteY19" fmla="*/ 1087613 h 1131590"/>
              <a:gd name="connsiteX20" fmla="*/ 175486 w 777971"/>
              <a:gd name="connsiteY20" fmla="*/ 954562 h 1131590"/>
              <a:gd name="connsiteX21" fmla="*/ 194051 w 777971"/>
              <a:gd name="connsiteY21" fmla="*/ 921631 h 113159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Lst>
            <a:rect l="l" t="t" r="r" b="b"/>
            <a:pathLst>
              <a:path w="777971" h="1131590">
                <a:moveTo>
                  <a:pt x="353623" y="353623"/>
                </a:moveTo>
                <a:lnTo>
                  <a:pt x="70725" y="353623"/>
                </a:lnTo>
                <a:cubicBezTo>
                  <a:pt x="31605" y="353623"/>
                  <a:pt x="0" y="322018"/>
                  <a:pt x="0" y="282899"/>
                </a:cubicBezTo>
                <a:lnTo>
                  <a:pt x="0" y="0"/>
                </a:lnTo>
                <a:lnTo>
                  <a:pt x="353623" y="353623"/>
                </a:lnTo>
                <a:close/>
                <a:moveTo>
                  <a:pt x="720287" y="520932"/>
                </a:moveTo>
                <a:lnTo>
                  <a:pt x="752113" y="552758"/>
                </a:lnTo>
                <a:cubicBezTo>
                  <a:pt x="786591" y="587236"/>
                  <a:pt x="786591" y="643153"/>
                  <a:pt x="752113" y="677852"/>
                </a:cubicBezTo>
                <a:lnTo>
                  <a:pt x="687134" y="743051"/>
                </a:lnTo>
                <a:lnTo>
                  <a:pt x="530214" y="586131"/>
                </a:lnTo>
                <a:lnTo>
                  <a:pt x="595192" y="521153"/>
                </a:lnTo>
                <a:cubicBezTo>
                  <a:pt x="629671" y="486674"/>
                  <a:pt x="685587" y="486674"/>
                  <a:pt x="720287" y="521153"/>
                </a:cubicBezTo>
                <a:close/>
                <a:moveTo>
                  <a:pt x="194272" y="921852"/>
                </a:moveTo>
                <a:lnTo>
                  <a:pt x="480044" y="636080"/>
                </a:lnTo>
                <a:lnTo>
                  <a:pt x="636964" y="793001"/>
                </a:lnTo>
                <a:lnTo>
                  <a:pt x="351192" y="1078773"/>
                </a:lnTo>
                <a:cubicBezTo>
                  <a:pt x="342131" y="1087834"/>
                  <a:pt x="330859" y="1094244"/>
                  <a:pt x="318261" y="1097338"/>
                </a:cubicBezTo>
                <a:lnTo>
                  <a:pt x="185210" y="1130490"/>
                </a:lnTo>
                <a:cubicBezTo>
                  <a:pt x="173054" y="1133584"/>
                  <a:pt x="160457" y="1130048"/>
                  <a:pt x="151616" y="1121207"/>
                </a:cubicBezTo>
                <a:cubicBezTo>
                  <a:pt x="142775" y="1112367"/>
                  <a:pt x="139239" y="1099769"/>
                  <a:pt x="142333" y="1087613"/>
                </a:cubicBezTo>
                <a:lnTo>
                  <a:pt x="175486" y="954562"/>
                </a:lnTo>
                <a:cubicBezTo>
                  <a:pt x="178580" y="942185"/>
                  <a:pt x="184989" y="930693"/>
                  <a:pt x="194051" y="921631"/>
                </a:cubicBezTo>
                <a:close/>
              </a:path>
            </a:pathLst>
          </a:custGeom>
          <a:solidFill>
            <a:srgbClr val="149696"/>
          </a:solidFill>
          <a:ln w="2199" cap="flat">
            <a:noFill/>
            <a:prstDash val="solid"/>
            <a:miter/>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de-CH"/>
          </a:p>
        </xdr:txBody>
      </xdr:sp>
      <xdr:sp macro="" textlink="">
        <xdr:nvSpPr>
          <xdr:cNvPr id="14" name="Freihandform: Form 13">
            <a:extLst>
              <a:ext uri="{FF2B5EF4-FFF2-40B4-BE49-F238E27FC236}">
                <a16:creationId xmlns:a16="http://schemas.microsoft.com/office/drawing/2014/main" id="{68304012-F049-75E3-CFDD-C25DFE9FC12C}"/>
              </a:ext>
            </a:extLst>
          </xdr:cNvPr>
          <xdr:cNvSpPr/>
        </xdr:nvSpPr>
        <xdr:spPr>
          <a:xfrm>
            <a:off x="13117286" y="12094029"/>
            <a:ext cx="848696" cy="1131373"/>
          </a:xfrm>
          <a:custGeom>
            <a:avLst/>
            <a:gdLst>
              <a:gd name="connsiteX0" fmla="*/ 0 w 848696"/>
              <a:gd name="connsiteY0" fmla="*/ 141449 h 1131373"/>
              <a:gd name="connsiteX1" fmla="*/ 141449 w 848696"/>
              <a:gd name="connsiteY1" fmla="*/ 0 h 1131373"/>
              <a:gd name="connsiteX2" fmla="*/ 495073 w 848696"/>
              <a:gd name="connsiteY2" fmla="*/ 0 h 1131373"/>
              <a:gd name="connsiteX3" fmla="*/ 495073 w 848696"/>
              <a:gd name="connsiteY3" fmla="*/ 282899 h 1131373"/>
              <a:gd name="connsiteX4" fmla="*/ 565797 w 848696"/>
              <a:gd name="connsiteY4" fmla="*/ 353623 h 1131373"/>
              <a:gd name="connsiteX5" fmla="*/ 848696 w 848696"/>
              <a:gd name="connsiteY5" fmla="*/ 353623 h 1131373"/>
              <a:gd name="connsiteX6" fmla="*/ 848696 w 848696"/>
              <a:gd name="connsiteY6" fmla="*/ 661939 h 1131373"/>
              <a:gd name="connsiteX7" fmla="*/ 639395 w 848696"/>
              <a:gd name="connsiteY7" fmla="*/ 871240 h 1131373"/>
              <a:gd name="connsiteX8" fmla="*/ 602265 w 848696"/>
              <a:gd name="connsiteY8" fmla="*/ 936881 h 1131373"/>
              <a:gd name="connsiteX9" fmla="*/ 569113 w 848696"/>
              <a:gd name="connsiteY9" fmla="*/ 1069711 h 1131373"/>
              <a:gd name="connsiteX10" fmla="*/ 572207 w 848696"/>
              <a:gd name="connsiteY10" fmla="*/ 1131374 h 1131373"/>
              <a:gd name="connsiteX11" fmla="*/ 141449 w 848696"/>
              <a:gd name="connsiteY11" fmla="*/ 1131374 h 1131373"/>
              <a:gd name="connsiteX12" fmla="*/ 0 w 848696"/>
              <a:gd name="connsiteY12" fmla="*/ 989925 h 1131373"/>
              <a:gd name="connsiteX13" fmla="*/ 0 w 848696"/>
              <a:gd name="connsiteY13" fmla="*/ 141449 h 113137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Lst>
            <a:rect l="l" t="t" r="r" b="b"/>
            <a:pathLst>
              <a:path w="848696" h="1131373">
                <a:moveTo>
                  <a:pt x="0" y="141449"/>
                </a:moveTo>
                <a:cubicBezTo>
                  <a:pt x="0" y="63431"/>
                  <a:pt x="63431" y="0"/>
                  <a:pt x="141449" y="0"/>
                </a:cubicBezTo>
                <a:lnTo>
                  <a:pt x="495073" y="0"/>
                </a:lnTo>
                <a:lnTo>
                  <a:pt x="495073" y="282899"/>
                </a:lnTo>
                <a:cubicBezTo>
                  <a:pt x="495073" y="322018"/>
                  <a:pt x="526678" y="353623"/>
                  <a:pt x="565797" y="353623"/>
                </a:cubicBezTo>
                <a:lnTo>
                  <a:pt x="848696" y="353623"/>
                </a:lnTo>
                <a:lnTo>
                  <a:pt x="848696" y="661939"/>
                </a:lnTo>
                <a:lnTo>
                  <a:pt x="639395" y="871240"/>
                </a:lnTo>
                <a:cubicBezTo>
                  <a:pt x="621272" y="889363"/>
                  <a:pt x="608453" y="912128"/>
                  <a:pt x="602265" y="936881"/>
                </a:cubicBezTo>
                <a:lnTo>
                  <a:pt x="569113" y="1069711"/>
                </a:lnTo>
                <a:cubicBezTo>
                  <a:pt x="564029" y="1090486"/>
                  <a:pt x="565134" y="1111925"/>
                  <a:pt x="572207" y="1131374"/>
                </a:cubicBezTo>
                <a:lnTo>
                  <a:pt x="141449" y="1131374"/>
                </a:lnTo>
                <a:cubicBezTo>
                  <a:pt x="63431" y="1131374"/>
                  <a:pt x="0" y="1067943"/>
                  <a:pt x="0" y="989925"/>
                </a:cubicBezTo>
                <a:lnTo>
                  <a:pt x="0" y="141449"/>
                </a:lnTo>
                <a:close/>
              </a:path>
            </a:pathLst>
          </a:custGeom>
          <a:solidFill>
            <a:srgbClr val="EF7E38"/>
          </a:solidFill>
          <a:ln w="2199" cap="flat">
            <a:noFill/>
            <a:prstDash val="solid"/>
            <a:miter/>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de-CH"/>
          </a:p>
        </xdr:txBody>
      </xdr:sp>
    </xdr:grpSp>
    <xdr:clientData/>
  </xdr:twoCellAnchor>
  <xdr:twoCellAnchor editAs="oneCell">
    <xdr:from>
      <xdr:col>2</xdr:col>
      <xdr:colOff>95277</xdr:colOff>
      <xdr:row>4</xdr:row>
      <xdr:rowOff>8115</xdr:rowOff>
    </xdr:from>
    <xdr:to>
      <xdr:col>2</xdr:col>
      <xdr:colOff>698047</xdr:colOff>
      <xdr:row>8</xdr:row>
      <xdr:rowOff>26191</xdr:rowOff>
    </xdr:to>
    <xdr:pic>
      <xdr:nvPicPr>
        <xdr:cNvPr id="15" name="Grafik 14">
          <a:hlinkClick xmlns:r="http://schemas.openxmlformats.org/officeDocument/2006/relationships" r:id="rId7"/>
          <a:extLst>
            <a:ext uri="{FF2B5EF4-FFF2-40B4-BE49-F238E27FC236}">
              <a16:creationId xmlns:a16="http://schemas.microsoft.com/office/drawing/2014/main" id="{A9A705B3-72A8-4734-9211-03F98606AA9D}"/>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 uri="{96DAC541-7B7A-43D3-8B79-37D633B846F1}">
              <asvg:svgBlip xmlns:asvg="http://schemas.microsoft.com/office/drawing/2016/SVG/main" r:embed="rId9"/>
            </a:ext>
          </a:extLst>
        </a:blip>
        <a:stretch>
          <a:fillRect/>
        </a:stretch>
      </xdr:blipFill>
      <xdr:spPr>
        <a:xfrm>
          <a:off x="367420" y="726572"/>
          <a:ext cx="606852" cy="695030"/>
        </a:xfrm>
        <a:prstGeom prst="rect">
          <a:avLst/>
        </a:prstGeom>
      </xdr:spPr>
    </xdr:pic>
    <xdr:clientData/>
  </xdr:twoCellAnchor>
  <xdr:twoCellAnchor editAs="oneCell">
    <xdr:from>
      <xdr:col>2</xdr:col>
      <xdr:colOff>48922</xdr:colOff>
      <xdr:row>15</xdr:row>
      <xdr:rowOff>5382</xdr:rowOff>
    </xdr:from>
    <xdr:to>
      <xdr:col>2</xdr:col>
      <xdr:colOff>751206</xdr:colOff>
      <xdr:row>20</xdr:row>
      <xdr:rowOff>103484</xdr:rowOff>
    </xdr:to>
    <xdr:pic>
      <xdr:nvPicPr>
        <xdr:cNvPr id="16" name="Grafik 15">
          <a:hlinkClick xmlns:r="http://schemas.openxmlformats.org/officeDocument/2006/relationships" r:id="rId10"/>
          <a:extLst>
            <a:ext uri="{FF2B5EF4-FFF2-40B4-BE49-F238E27FC236}">
              <a16:creationId xmlns:a16="http://schemas.microsoft.com/office/drawing/2014/main" id="{6F68165B-057C-4C63-92CB-F9E0A146A0AD}"/>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 uri="{96DAC541-7B7A-43D3-8B79-37D633B846F1}">
              <asvg:svgBlip xmlns:asvg="http://schemas.microsoft.com/office/drawing/2016/SVG/main" r:embed="rId12"/>
            </a:ext>
          </a:extLst>
        </a:blip>
        <a:stretch>
          <a:fillRect/>
        </a:stretch>
      </xdr:blipFill>
      <xdr:spPr>
        <a:xfrm>
          <a:off x="321065" y="2601625"/>
          <a:ext cx="699562" cy="911808"/>
        </a:xfrm>
        <a:prstGeom prst="rect">
          <a:avLst/>
        </a:prstGeom>
      </xdr:spPr>
    </xdr:pic>
    <xdr:clientData/>
  </xdr:twoCellAnchor>
  <xdr:twoCellAnchor editAs="oneCell">
    <xdr:from>
      <xdr:col>2</xdr:col>
      <xdr:colOff>38583</xdr:colOff>
      <xdr:row>32</xdr:row>
      <xdr:rowOff>48988</xdr:rowOff>
    </xdr:from>
    <xdr:to>
      <xdr:col>2</xdr:col>
      <xdr:colOff>759503</xdr:colOff>
      <xdr:row>36</xdr:row>
      <xdr:rowOff>41761</xdr:rowOff>
    </xdr:to>
    <xdr:pic>
      <xdr:nvPicPr>
        <xdr:cNvPr id="17" name="Grafik 16">
          <a:hlinkClick xmlns:r="http://schemas.openxmlformats.org/officeDocument/2006/relationships" r:id="rId13"/>
          <a:extLst>
            <a:ext uri="{FF2B5EF4-FFF2-40B4-BE49-F238E27FC236}">
              <a16:creationId xmlns:a16="http://schemas.microsoft.com/office/drawing/2014/main" id="{F57BDB6B-93FA-4B71-A817-8574E724A9FE}"/>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 uri="{96DAC541-7B7A-43D3-8B79-37D633B846F1}">
              <asvg:svgBlip xmlns:asvg="http://schemas.microsoft.com/office/drawing/2016/SVG/main" r:embed="rId15"/>
            </a:ext>
          </a:extLst>
        </a:blip>
        <a:stretch>
          <a:fillRect/>
        </a:stretch>
      </xdr:blipFill>
      <xdr:spPr>
        <a:xfrm>
          <a:off x="310726" y="5448302"/>
          <a:ext cx="720239" cy="647276"/>
        </a:xfrm>
        <a:prstGeom prst="rect">
          <a:avLst/>
        </a:prstGeom>
      </xdr:spPr>
    </xdr:pic>
    <xdr:clientData/>
  </xdr:twoCellAnchor>
  <xdr:twoCellAnchor editAs="oneCell">
    <xdr:from>
      <xdr:col>2</xdr:col>
      <xdr:colOff>35928</xdr:colOff>
      <xdr:row>51</xdr:row>
      <xdr:rowOff>5443</xdr:rowOff>
    </xdr:from>
    <xdr:to>
      <xdr:col>2</xdr:col>
      <xdr:colOff>757529</xdr:colOff>
      <xdr:row>56</xdr:row>
      <xdr:rowOff>11195</xdr:rowOff>
    </xdr:to>
    <xdr:pic>
      <xdr:nvPicPr>
        <xdr:cNvPr id="18" name="Grafik 17">
          <a:hlinkClick xmlns:r="http://schemas.openxmlformats.org/officeDocument/2006/relationships" r:id="rId16"/>
          <a:extLst>
            <a:ext uri="{FF2B5EF4-FFF2-40B4-BE49-F238E27FC236}">
              <a16:creationId xmlns:a16="http://schemas.microsoft.com/office/drawing/2014/main" id="{8E40C27F-FC86-49E9-B960-2F2A06DDDD8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 uri="{96DAC541-7B7A-43D3-8B79-37D633B846F1}">
              <asvg:svgBlip xmlns:asvg="http://schemas.microsoft.com/office/drawing/2016/SVG/main" r:embed="rId18"/>
            </a:ext>
          </a:extLst>
        </a:blip>
        <a:stretch>
          <a:fillRect/>
        </a:stretch>
      </xdr:blipFill>
      <xdr:spPr>
        <a:xfrm>
          <a:off x="308071" y="8534400"/>
          <a:ext cx="720239" cy="825583"/>
        </a:xfrm>
        <a:prstGeom prst="rect">
          <a:avLst/>
        </a:prstGeom>
      </xdr:spPr>
    </xdr:pic>
    <xdr:clientData/>
  </xdr:twoCellAnchor>
  <xdr:twoCellAnchor editAs="oneCell">
    <xdr:from>
      <xdr:col>2</xdr:col>
      <xdr:colOff>93013</xdr:colOff>
      <xdr:row>61</xdr:row>
      <xdr:rowOff>121824</xdr:rowOff>
    </xdr:from>
    <xdr:to>
      <xdr:col>2</xdr:col>
      <xdr:colOff>710892</xdr:colOff>
      <xdr:row>66</xdr:row>
      <xdr:rowOff>69241</xdr:rowOff>
    </xdr:to>
    <xdr:pic>
      <xdr:nvPicPr>
        <xdr:cNvPr id="19" name="Grafik 18">
          <a:hlinkClick xmlns:r="http://schemas.openxmlformats.org/officeDocument/2006/relationships" r:id="rId19"/>
          <a:extLst>
            <a:ext uri="{FF2B5EF4-FFF2-40B4-BE49-F238E27FC236}">
              <a16:creationId xmlns:a16="http://schemas.microsoft.com/office/drawing/2014/main" id="{11DA64C9-3A36-41E0-9B83-E3C1627CD94E}"/>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 uri="{96DAC541-7B7A-43D3-8B79-37D633B846F1}">
              <asvg:svgBlip xmlns:asvg="http://schemas.microsoft.com/office/drawing/2016/SVG/main" r:embed="rId21"/>
            </a:ext>
          </a:extLst>
        </a:blip>
        <a:stretch>
          <a:fillRect/>
        </a:stretch>
      </xdr:blipFill>
      <xdr:spPr>
        <a:xfrm>
          <a:off x="365156" y="10338067"/>
          <a:ext cx="613795" cy="843446"/>
        </a:xfrm>
        <a:prstGeom prst="rect">
          <a:avLst/>
        </a:prstGeom>
      </xdr:spPr>
    </xdr:pic>
    <xdr:clientData/>
  </xdr:twoCellAnchor>
  <xdr:twoCellAnchor>
    <xdr:from>
      <xdr:col>1</xdr:col>
      <xdr:colOff>4623</xdr:colOff>
      <xdr:row>31</xdr:row>
      <xdr:rowOff>6055</xdr:rowOff>
    </xdr:from>
    <xdr:to>
      <xdr:col>2</xdr:col>
      <xdr:colOff>158567</xdr:colOff>
      <xdr:row>32</xdr:row>
      <xdr:rowOff>137830</xdr:rowOff>
    </xdr:to>
    <xdr:sp macro="" textlink="">
      <xdr:nvSpPr>
        <xdr:cNvPr id="20" name="Pfeil: nach links und oben 19">
          <a:extLst>
            <a:ext uri="{FF2B5EF4-FFF2-40B4-BE49-F238E27FC236}">
              <a16:creationId xmlns:a16="http://schemas.microsoft.com/office/drawing/2014/main" id="{10485B53-7FF3-41A7-9E4C-5CF9EDE3129B}"/>
            </a:ext>
          </a:extLst>
        </xdr:cNvPr>
        <xdr:cNvSpPr/>
      </xdr:nvSpPr>
      <xdr:spPr>
        <a:xfrm rot="10800000">
          <a:off x="118923" y="5242084"/>
          <a:ext cx="311787" cy="295060"/>
        </a:xfrm>
        <a:prstGeom prst="leftUpArrow">
          <a:avLst/>
        </a:prstGeom>
        <a:noFill/>
        <a:ln w="6350">
          <a:solidFill>
            <a:sysClr val="windowText" lastClr="000000"/>
          </a:solidFill>
        </a:ln>
        <a:effectLst>
          <a:outerShdw blurRad="50800" dist="38100" dir="2700000" algn="tl"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clientData/>
  </xdr:twoCellAnchor>
  <xdr:twoCellAnchor>
    <xdr:from>
      <xdr:col>1</xdr:col>
      <xdr:colOff>12987</xdr:colOff>
      <xdr:row>72</xdr:row>
      <xdr:rowOff>8579</xdr:rowOff>
    </xdr:from>
    <xdr:to>
      <xdr:col>2</xdr:col>
      <xdr:colOff>150204</xdr:colOff>
      <xdr:row>73</xdr:row>
      <xdr:rowOff>157081</xdr:rowOff>
    </xdr:to>
    <xdr:sp macro="" textlink="">
      <xdr:nvSpPr>
        <xdr:cNvPr id="21" name="Pfeil: nach links und oben 20">
          <a:extLst>
            <a:ext uri="{FF2B5EF4-FFF2-40B4-BE49-F238E27FC236}">
              <a16:creationId xmlns:a16="http://schemas.microsoft.com/office/drawing/2014/main" id="{09026C9A-2310-4CDE-A735-FE10A13E55DC}"/>
            </a:ext>
          </a:extLst>
        </xdr:cNvPr>
        <xdr:cNvSpPr/>
      </xdr:nvSpPr>
      <xdr:spPr>
        <a:xfrm rot="5400000">
          <a:off x="118923" y="12110972"/>
          <a:ext cx="311787" cy="295060"/>
        </a:xfrm>
        <a:prstGeom prst="leftUpArrow">
          <a:avLst/>
        </a:prstGeom>
        <a:noFill/>
        <a:ln w="6350">
          <a:solidFill>
            <a:sysClr val="windowText" lastClr="000000"/>
          </a:solidFill>
        </a:ln>
        <a:effectLst>
          <a:outerShdw blurRad="50800" dist="38100" dir="2700000" algn="tl"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clientData/>
  </xdr:twoCellAnchor>
  <xdr:twoCellAnchor>
    <xdr:from>
      <xdr:col>7</xdr:col>
      <xdr:colOff>0</xdr:colOff>
      <xdr:row>4</xdr:row>
      <xdr:rowOff>0</xdr:rowOff>
    </xdr:from>
    <xdr:to>
      <xdr:col>8</xdr:col>
      <xdr:colOff>4763</xdr:colOff>
      <xdr:row>65</xdr:row>
      <xdr:rowOff>28575</xdr:rowOff>
    </xdr:to>
    <xdr:sp macro="" textlink="">
      <xdr:nvSpPr>
        <xdr:cNvPr id="23" name="Rechteck 22">
          <a:extLst>
            <a:ext uri="{FF2B5EF4-FFF2-40B4-BE49-F238E27FC236}">
              <a16:creationId xmlns:a16="http://schemas.microsoft.com/office/drawing/2014/main" id="{B608FA39-F18F-45D7-9AC2-C9702D7898D0}"/>
            </a:ext>
          </a:extLst>
        </xdr:cNvPr>
        <xdr:cNvSpPr/>
      </xdr:nvSpPr>
      <xdr:spPr>
        <a:xfrm>
          <a:off x="4519613" y="714375"/>
          <a:ext cx="833438" cy="10191750"/>
        </a:xfrm>
        <a:prstGeom prst="rect">
          <a:avLst/>
        </a:prstGeom>
        <a:solidFill>
          <a:srgbClr val="FFFFFF">
            <a:alpha val="0"/>
          </a:srgb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137</xdr:colOff>
      <xdr:row>0</xdr:row>
      <xdr:rowOff>121939</xdr:rowOff>
    </xdr:from>
    <xdr:to>
      <xdr:col>8</xdr:col>
      <xdr:colOff>1683219</xdr:colOff>
      <xdr:row>3</xdr:row>
      <xdr:rowOff>31063</xdr:rowOff>
    </xdr:to>
    <xdr:pic>
      <xdr:nvPicPr>
        <xdr:cNvPr id="2" name="Grafik 1">
          <a:hlinkClick xmlns:r="http://schemas.openxmlformats.org/officeDocument/2006/relationships" r:id="rId1"/>
          <a:extLst>
            <a:ext uri="{FF2B5EF4-FFF2-40B4-BE49-F238E27FC236}">
              <a16:creationId xmlns:a16="http://schemas.microsoft.com/office/drawing/2014/main" id="{3FE20D05-3F7C-4AE4-AA06-A44CC724150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094651" y="121939"/>
          <a:ext cx="1680361" cy="461574"/>
        </a:xfrm>
        <a:prstGeom prst="rect">
          <a:avLst/>
        </a:prstGeom>
      </xdr:spPr>
    </xdr:pic>
    <xdr:clientData/>
  </xdr:twoCellAnchor>
  <xdr:twoCellAnchor>
    <xdr:from>
      <xdr:col>2</xdr:col>
      <xdr:colOff>749931</xdr:colOff>
      <xdr:row>65</xdr:row>
      <xdr:rowOff>26742</xdr:rowOff>
    </xdr:from>
    <xdr:to>
      <xdr:col>8</xdr:col>
      <xdr:colOff>4101060</xdr:colOff>
      <xdr:row>72</xdr:row>
      <xdr:rowOff>48512</xdr:rowOff>
    </xdr:to>
    <xdr:graphicFrame macro="">
      <xdr:nvGraphicFramePr>
        <xdr:cNvPr id="3" name="Diagramm 2">
          <a:extLst>
            <a:ext uri="{FF2B5EF4-FFF2-40B4-BE49-F238E27FC236}">
              <a16:creationId xmlns:a16="http://schemas.microsoft.com/office/drawing/2014/main" id="{2E7252FE-BD79-4FB3-B82F-F5E2C7E19CF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2465615</xdr:colOff>
      <xdr:row>12</xdr:row>
      <xdr:rowOff>16327</xdr:rowOff>
    </xdr:from>
    <xdr:to>
      <xdr:col>7</xdr:col>
      <xdr:colOff>560614</xdr:colOff>
      <xdr:row>12</xdr:row>
      <xdr:rowOff>179613</xdr:rowOff>
    </xdr:to>
    <xdr:sp macro="" textlink="">
      <xdr:nvSpPr>
        <xdr:cNvPr id="4" name="Rechteck 3">
          <a:extLst>
            <a:ext uri="{FF2B5EF4-FFF2-40B4-BE49-F238E27FC236}">
              <a16:creationId xmlns:a16="http://schemas.microsoft.com/office/drawing/2014/main" id="{99C77C85-5C09-416C-B789-D72B81864016}"/>
            </a:ext>
          </a:extLst>
        </xdr:cNvPr>
        <xdr:cNvSpPr/>
      </xdr:nvSpPr>
      <xdr:spPr>
        <a:xfrm>
          <a:off x="3684815" y="2068284"/>
          <a:ext cx="1398813" cy="163286"/>
        </a:xfrm>
        <a:prstGeom prst="rect">
          <a:avLst/>
        </a:prstGeom>
        <a:solidFill>
          <a:srgbClr val="FFFFFF">
            <a:alpha val="0"/>
          </a:srgb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clientData/>
  </xdr:twoCellAnchor>
  <xdr:twoCellAnchor>
    <xdr:from>
      <xdr:col>5</xdr:col>
      <xdr:colOff>2328702</xdr:colOff>
      <xdr:row>29</xdr:row>
      <xdr:rowOff>27209</xdr:rowOff>
    </xdr:from>
    <xdr:to>
      <xdr:col>8</xdr:col>
      <xdr:colOff>15487</xdr:colOff>
      <xdr:row>29</xdr:row>
      <xdr:rowOff>190495</xdr:rowOff>
    </xdr:to>
    <xdr:sp macro="" textlink="">
      <xdr:nvSpPr>
        <xdr:cNvPr id="5" name="Rechteck 4">
          <a:extLst>
            <a:ext uri="{FF2B5EF4-FFF2-40B4-BE49-F238E27FC236}">
              <a16:creationId xmlns:a16="http://schemas.microsoft.com/office/drawing/2014/main" id="{DBDFCD78-7C12-4580-9A9A-7BF571D41393}"/>
            </a:ext>
          </a:extLst>
        </xdr:cNvPr>
        <xdr:cNvSpPr/>
      </xdr:nvSpPr>
      <xdr:spPr>
        <a:xfrm>
          <a:off x="3547902" y="4909452"/>
          <a:ext cx="1562099" cy="163286"/>
        </a:xfrm>
        <a:prstGeom prst="rect">
          <a:avLst/>
        </a:prstGeom>
        <a:solidFill>
          <a:srgbClr val="FFFFFF">
            <a:alpha val="0"/>
          </a:srgb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clientData/>
  </xdr:twoCellAnchor>
  <xdr:twoCellAnchor>
    <xdr:from>
      <xdr:col>6</xdr:col>
      <xdr:colOff>0</xdr:colOff>
      <xdr:row>32</xdr:row>
      <xdr:rowOff>5442</xdr:rowOff>
    </xdr:from>
    <xdr:to>
      <xdr:col>8</xdr:col>
      <xdr:colOff>32655</xdr:colOff>
      <xdr:row>50</xdr:row>
      <xdr:rowOff>2</xdr:rowOff>
    </xdr:to>
    <xdr:sp macro="" textlink="">
      <xdr:nvSpPr>
        <xdr:cNvPr id="6" name="Rechteck 5">
          <a:extLst>
            <a:ext uri="{FF2B5EF4-FFF2-40B4-BE49-F238E27FC236}">
              <a16:creationId xmlns:a16="http://schemas.microsoft.com/office/drawing/2014/main" id="{FB062A8B-F2A0-4715-9CD6-74F62AA9340B}"/>
            </a:ext>
          </a:extLst>
        </xdr:cNvPr>
        <xdr:cNvSpPr/>
      </xdr:nvSpPr>
      <xdr:spPr>
        <a:xfrm>
          <a:off x="3706586" y="5404756"/>
          <a:ext cx="1420583" cy="2960917"/>
        </a:xfrm>
        <a:prstGeom prst="rect">
          <a:avLst/>
        </a:prstGeom>
        <a:solidFill>
          <a:srgbClr val="FFFFFF">
            <a:alpha val="0"/>
          </a:srgb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clientData/>
  </xdr:twoCellAnchor>
  <xdr:twoCellAnchor>
    <xdr:from>
      <xdr:col>5</xdr:col>
      <xdr:colOff>2291445</xdr:colOff>
      <xdr:row>60</xdr:row>
      <xdr:rowOff>27216</xdr:rowOff>
    </xdr:from>
    <xdr:to>
      <xdr:col>7</xdr:col>
      <xdr:colOff>549730</xdr:colOff>
      <xdr:row>61</xdr:row>
      <xdr:rowOff>2</xdr:rowOff>
    </xdr:to>
    <xdr:sp macro="" textlink="">
      <xdr:nvSpPr>
        <xdr:cNvPr id="7" name="Rechteck 6">
          <a:extLst>
            <a:ext uri="{FF2B5EF4-FFF2-40B4-BE49-F238E27FC236}">
              <a16:creationId xmlns:a16="http://schemas.microsoft.com/office/drawing/2014/main" id="{C2EB4A11-7741-4B93-AA43-5B8BA0828BFB}"/>
            </a:ext>
          </a:extLst>
        </xdr:cNvPr>
        <xdr:cNvSpPr/>
      </xdr:nvSpPr>
      <xdr:spPr>
        <a:xfrm>
          <a:off x="3510645" y="10052959"/>
          <a:ext cx="1562099" cy="163286"/>
        </a:xfrm>
        <a:prstGeom prst="rect">
          <a:avLst/>
        </a:prstGeom>
        <a:solidFill>
          <a:srgbClr val="FFFFFF">
            <a:alpha val="0"/>
          </a:srgb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clientData/>
  </xdr:twoCellAnchor>
  <xdr:twoCellAnchor>
    <xdr:from>
      <xdr:col>7</xdr:col>
      <xdr:colOff>192599</xdr:colOff>
      <xdr:row>62</xdr:row>
      <xdr:rowOff>27630</xdr:rowOff>
    </xdr:from>
    <xdr:to>
      <xdr:col>8</xdr:col>
      <xdr:colOff>1001489</xdr:colOff>
      <xdr:row>65</xdr:row>
      <xdr:rowOff>3768</xdr:rowOff>
    </xdr:to>
    <xdr:sp macro="" textlink="">
      <xdr:nvSpPr>
        <xdr:cNvPr id="8" name="Rechteck 7">
          <a:extLst>
            <a:ext uri="{FF2B5EF4-FFF2-40B4-BE49-F238E27FC236}">
              <a16:creationId xmlns:a16="http://schemas.microsoft.com/office/drawing/2014/main" id="{849DBDEF-23C1-4AF5-BF6F-81837BA0E7DF}"/>
            </a:ext>
          </a:extLst>
        </xdr:cNvPr>
        <xdr:cNvSpPr/>
      </xdr:nvSpPr>
      <xdr:spPr>
        <a:xfrm>
          <a:off x="4715613" y="10407159"/>
          <a:ext cx="1380390" cy="547638"/>
        </a:xfrm>
        <a:prstGeom prst="rect">
          <a:avLst/>
        </a:prstGeom>
        <a:solidFill>
          <a:srgbClr val="FFFFFF">
            <a:alpha val="0"/>
          </a:srgb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clientData/>
  </xdr:twoCellAnchor>
  <xdr:twoCellAnchor>
    <xdr:from>
      <xdr:col>3</xdr:col>
      <xdr:colOff>5441</xdr:colOff>
      <xdr:row>31</xdr:row>
      <xdr:rowOff>16330</xdr:rowOff>
    </xdr:from>
    <xdr:to>
      <xdr:col>5</xdr:col>
      <xdr:colOff>1202872</xdr:colOff>
      <xdr:row>31</xdr:row>
      <xdr:rowOff>146958</xdr:rowOff>
    </xdr:to>
    <xdr:sp macro="" textlink="">
      <xdr:nvSpPr>
        <xdr:cNvPr id="9" name="Rechteck 8">
          <a:hlinkClick xmlns:r="http://schemas.openxmlformats.org/officeDocument/2006/relationships" r:id="rId4"/>
          <a:extLst>
            <a:ext uri="{FF2B5EF4-FFF2-40B4-BE49-F238E27FC236}">
              <a16:creationId xmlns:a16="http://schemas.microsoft.com/office/drawing/2014/main" id="{11ED043D-36CA-42B1-BE71-054AFD5B7825}"/>
            </a:ext>
          </a:extLst>
        </xdr:cNvPr>
        <xdr:cNvSpPr/>
      </xdr:nvSpPr>
      <xdr:spPr>
        <a:xfrm>
          <a:off x="1061355" y="5252359"/>
          <a:ext cx="1360717" cy="130628"/>
        </a:xfrm>
        <a:prstGeom prst="rect">
          <a:avLst/>
        </a:prstGeom>
        <a:solidFill>
          <a:srgbClr val="FFFFFF">
            <a:alpha val="0"/>
          </a:srgb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clientData/>
  </xdr:twoCellAnchor>
  <xdr:twoCellAnchor>
    <xdr:from>
      <xdr:col>5</xdr:col>
      <xdr:colOff>2394852</xdr:colOff>
      <xdr:row>58</xdr:row>
      <xdr:rowOff>10887</xdr:rowOff>
    </xdr:from>
    <xdr:to>
      <xdr:col>8</xdr:col>
      <xdr:colOff>81637</xdr:colOff>
      <xdr:row>58</xdr:row>
      <xdr:rowOff>174173</xdr:rowOff>
    </xdr:to>
    <xdr:sp macro="" textlink="">
      <xdr:nvSpPr>
        <xdr:cNvPr id="10" name="Rechteck 9">
          <a:extLst>
            <a:ext uri="{FF2B5EF4-FFF2-40B4-BE49-F238E27FC236}">
              <a16:creationId xmlns:a16="http://schemas.microsoft.com/office/drawing/2014/main" id="{61CF3978-B46E-4564-B585-6BDA66BE89BA}"/>
            </a:ext>
          </a:extLst>
        </xdr:cNvPr>
        <xdr:cNvSpPr/>
      </xdr:nvSpPr>
      <xdr:spPr>
        <a:xfrm>
          <a:off x="3614052" y="9682844"/>
          <a:ext cx="1562099" cy="163286"/>
        </a:xfrm>
        <a:prstGeom prst="rect">
          <a:avLst/>
        </a:prstGeom>
        <a:solidFill>
          <a:srgbClr val="FFFFFF">
            <a:alpha val="0"/>
          </a:srgb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clientData/>
  </xdr:twoCellAnchor>
  <xdr:twoCellAnchor editAs="oneCell">
    <xdr:from>
      <xdr:col>8</xdr:col>
      <xdr:colOff>2160813</xdr:colOff>
      <xdr:row>1</xdr:row>
      <xdr:rowOff>5443</xdr:rowOff>
    </xdr:from>
    <xdr:to>
      <xdr:col>9</xdr:col>
      <xdr:colOff>60317</xdr:colOff>
      <xdr:row>2</xdr:row>
      <xdr:rowOff>212744</xdr:rowOff>
    </xdr:to>
    <xdr:pic>
      <xdr:nvPicPr>
        <xdr:cNvPr id="11" name="Grafik 10" descr="Ein Bild, das Schwarz, Dunkelheit, Screenshot, Raum enthält.&#10;&#10;Automatisch generierte Beschreibung">
          <a:hlinkClick xmlns:r="http://schemas.openxmlformats.org/officeDocument/2006/relationships" r:id="rId5"/>
          <a:extLst>
            <a:ext uri="{FF2B5EF4-FFF2-40B4-BE49-F238E27FC236}">
              <a16:creationId xmlns:a16="http://schemas.microsoft.com/office/drawing/2014/main" id="{FF39C4BA-0EC4-41F6-BAB6-46B456CFEB1F}"/>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t="2447" r="37442" b="31350"/>
        <a:stretch/>
      </xdr:blipFill>
      <xdr:spPr bwMode="auto">
        <a:xfrm>
          <a:off x="7255327" y="168729"/>
          <a:ext cx="2009540" cy="376708"/>
        </a:xfrm>
        <a:prstGeom prst="rect">
          <a:avLst/>
        </a:prstGeom>
        <a:noFill/>
        <a:ln>
          <a:noFill/>
        </a:ln>
        <a:extLst>
          <a:ext uri="{53640926-AAD7-44D8-BBD7-CCE9431645EC}">
            <a14:shadowObscured xmlns:a14="http://schemas.microsoft.com/office/drawing/2010/main"/>
          </a:ext>
        </a:extLst>
      </xdr:spPr>
    </xdr:pic>
    <xdr:clientData/>
  </xdr:twoCellAnchor>
  <xdr:twoCellAnchor>
    <xdr:from>
      <xdr:col>2</xdr:col>
      <xdr:colOff>168729</xdr:colOff>
      <xdr:row>74</xdr:row>
      <xdr:rowOff>76887</xdr:rowOff>
    </xdr:from>
    <xdr:to>
      <xdr:col>2</xdr:col>
      <xdr:colOff>669472</xdr:colOff>
      <xdr:row>77</xdr:row>
      <xdr:rowOff>32132</xdr:rowOff>
    </xdr:to>
    <xdr:grpSp>
      <xdr:nvGrpSpPr>
        <xdr:cNvPr id="12" name="Gruppieren 11">
          <a:extLst>
            <a:ext uri="{FF2B5EF4-FFF2-40B4-BE49-F238E27FC236}">
              <a16:creationId xmlns:a16="http://schemas.microsoft.com/office/drawing/2014/main" id="{F918CCE1-3530-4718-AAE1-A7A360B1E76A}"/>
            </a:ext>
          </a:extLst>
        </xdr:cNvPr>
        <xdr:cNvGrpSpPr/>
      </xdr:nvGrpSpPr>
      <xdr:grpSpPr>
        <a:xfrm>
          <a:off x="440872" y="12497487"/>
          <a:ext cx="500743" cy="445102"/>
          <a:chOff x="13117286" y="12094029"/>
          <a:chExt cx="1273043" cy="1131590"/>
        </a:xfrm>
      </xdr:grpSpPr>
      <xdr:sp macro="" textlink="">
        <xdr:nvSpPr>
          <xdr:cNvPr id="13" name="Freihandform: Form 12">
            <a:extLst>
              <a:ext uri="{FF2B5EF4-FFF2-40B4-BE49-F238E27FC236}">
                <a16:creationId xmlns:a16="http://schemas.microsoft.com/office/drawing/2014/main" id="{312F7EED-D48C-0A6F-7769-D7B0580FE73A}"/>
              </a:ext>
            </a:extLst>
          </xdr:cNvPr>
          <xdr:cNvSpPr/>
        </xdr:nvSpPr>
        <xdr:spPr>
          <a:xfrm>
            <a:off x="13612358" y="12094029"/>
            <a:ext cx="777971" cy="1131590"/>
          </a:xfrm>
          <a:custGeom>
            <a:avLst/>
            <a:gdLst>
              <a:gd name="connsiteX0" fmla="*/ 353623 w 777971"/>
              <a:gd name="connsiteY0" fmla="*/ 353623 h 1131590"/>
              <a:gd name="connsiteX1" fmla="*/ 70725 w 777971"/>
              <a:gd name="connsiteY1" fmla="*/ 353623 h 1131590"/>
              <a:gd name="connsiteX2" fmla="*/ 0 w 777971"/>
              <a:gd name="connsiteY2" fmla="*/ 282899 h 1131590"/>
              <a:gd name="connsiteX3" fmla="*/ 0 w 777971"/>
              <a:gd name="connsiteY3" fmla="*/ 0 h 1131590"/>
              <a:gd name="connsiteX4" fmla="*/ 353623 w 777971"/>
              <a:gd name="connsiteY4" fmla="*/ 353623 h 1131590"/>
              <a:gd name="connsiteX5" fmla="*/ 720287 w 777971"/>
              <a:gd name="connsiteY5" fmla="*/ 520932 h 1131590"/>
              <a:gd name="connsiteX6" fmla="*/ 752113 w 777971"/>
              <a:gd name="connsiteY6" fmla="*/ 552758 h 1131590"/>
              <a:gd name="connsiteX7" fmla="*/ 752113 w 777971"/>
              <a:gd name="connsiteY7" fmla="*/ 677852 h 1131590"/>
              <a:gd name="connsiteX8" fmla="*/ 687134 w 777971"/>
              <a:gd name="connsiteY8" fmla="*/ 743051 h 1131590"/>
              <a:gd name="connsiteX9" fmla="*/ 530214 w 777971"/>
              <a:gd name="connsiteY9" fmla="*/ 586131 h 1131590"/>
              <a:gd name="connsiteX10" fmla="*/ 595192 w 777971"/>
              <a:gd name="connsiteY10" fmla="*/ 521153 h 1131590"/>
              <a:gd name="connsiteX11" fmla="*/ 720287 w 777971"/>
              <a:gd name="connsiteY11" fmla="*/ 521153 h 1131590"/>
              <a:gd name="connsiteX12" fmla="*/ 194272 w 777971"/>
              <a:gd name="connsiteY12" fmla="*/ 921852 h 1131590"/>
              <a:gd name="connsiteX13" fmla="*/ 480044 w 777971"/>
              <a:gd name="connsiteY13" fmla="*/ 636080 h 1131590"/>
              <a:gd name="connsiteX14" fmla="*/ 636964 w 777971"/>
              <a:gd name="connsiteY14" fmla="*/ 793001 h 1131590"/>
              <a:gd name="connsiteX15" fmla="*/ 351192 w 777971"/>
              <a:gd name="connsiteY15" fmla="*/ 1078773 h 1131590"/>
              <a:gd name="connsiteX16" fmla="*/ 318261 w 777971"/>
              <a:gd name="connsiteY16" fmla="*/ 1097338 h 1131590"/>
              <a:gd name="connsiteX17" fmla="*/ 185210 w 777971"/>
              <a:gd name="connsiteY17" fmla="*/ 1130490 h 1131590"/>
              <a:gd name="connsiteX18" fmla="*/ 151616 w 777971"/>
              <a:gd name="connsiteY18" fmla="*/ 1121207 h 1131590"/>
              <a:gd name="connsiteX19" fmla="*/ 142333 w 777971"/>
              <a:gd name="connsiteY19" fmla="*/ 1087613 h 1131590"/>
              <a:gd name="connsiteX20" fmla="*/ 175486 w 777971"/>
              <a:gd name="connsiteY20" fmla="*/ 954562 h 1131590"/>
              <a:gd name="connsiteX21" fmla="*/ 194051 w 777971"/>
              <a:gd name="connsiteY21" fmla="*/ 921631 h 113159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Lst>
            <a:rect l="l" t="t" r="r" b="b"/>
            <a:pathLst>
              <a:path w="777971" h="1131590">
                <a:moveTo>
                  <a:pt x="353623" y="353623"/>
                </a:moveTo>
                <a:lnTo>
                  <a:pt x="70725" y="353623"/>
                </a:lnTo>
                <a:cubicBezTo>
                  <a:pt x="31605" y="353623"/>
                  <a:pt x="0" y="322018"/>
                  <a:pt x="0" y="282899"/>
                </a:cubicBezTo>
                <a:lnTo>
                  <a:pt x="0" y="0"/>
                </a:lnTo>
                <a:lnTo>
                  <a:pt x="353623" y="353623"/>
                </a:lnTo>
                <a:close/>
                <a:moveTo>
                  <a:pt x="720287" y="520932"/>
                </a:moveTo>
                <a:lnTo>
                  <a:pt x="752113" y="552758"/>
                </a:lnTo>
                <a:cubicBezTo>
                  <a:pt x="786591" y="587236"/>
                  <a:pt x="786591" y="643153"/>
                  <a:pt x="752113" y="677852"/>
                </a:cubicBezTo>
                <a:lnTo>
                  <a:pt x="687134" y="743051"/>
                </a:lnTo>
                <a:lnTo>
                  <a:pt x="530214" y="586131"/>
                </a:lnTo>
                <a:lnTo>
                  <a:pt x="595192" y="521153"/>
                </a:lnTo>
                <a:cubicBezTo>
                  <a:pt x="629671" y="486674"/>
                  <a:pt x="685587" y="486674"/>
                  <a:pt x="720287" y="521153"/>
                </a:cubicBezTo>
                <a:close/>
                <a:moveTo>
                  <a:pt x="194272" y="921852"/>
                </a:moveTo>
                <a:lnTo>
                  <a:pt x="480044" y="636080"/>
                </a:lnTo>
                <a:lnTo>
                  <a:pt x="636964" y="793001"/>
                </a:lnTo>
                <a:lnTo>
                  <a:pt x="351192" y="1078773"/>
                </a:lnTo>
                <a:cubicBezTo>
                  <a:pt x="342131" y="1087834"/>
                  <a:pt x="330859" y="1094244"/>
                  <a:pt x="318261" y="1097338"/>
                </a:cubicBezTo>
                <a:lnTo>
                  <a:pt x="185210" y="1130490"/>
                </a:lnTo>
                <a:cubicBezTo>
                  <a:pt x="173054" y="1133584"/>
                  <a:pt x="160457" y="1130048"/>
                  <a:pt x="151616" y="1121207"/>
                </a:cubicBezTo>
                <a:cubicBezTo>
                  <a:pt x="142775" y="1112367"/>
                  <a:pt x="139239" y="1099769"/>
                  <a:pt x="142333" y="1087613"/>
                </a:cubicBezTo>
                <a:lnTo>
                  <a:pt x="175486" y="954562"/>
                </a:lnTo>
                <a:cubicBezTo>
                  <a:pt x="178580" y="942185"/>
                  <a:pt x="184989" y="930693"/>
                  <a:pt x="194051" y="921631"/>
                </a:cubicBezTo>
                <a:close/>
              </a:path>
            </a:pathLst>
          </a:custGeom>
          <a:solidFill>
            <a:srgbClr val="149696"/>
          </a:solidFill>
          <a:ln w="2199" cap="flat">
            <a:noFill/>
            <a:prstDash val="solid"/>
            <a:miter/>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de-CH"/>
          </a:p>
        </xdr:txBody>
      </xdr:sp>
      <xdr:sp macro="" textlink="">
        <xdr:nvSpPr>
          <xdr:cNvPr id="14" name="Freihandform: Form 13">
            <a:extLst>
              <a:ext uri="{FF2B5EF4-FFF2-40B4-BE49-F238E27FC236}">
                <a16:creationId xmlns:a16="http://schemas.microsoft.com/office/drawing/2014/main" id="{BEDFD930-64CE-51F5-969F-046D1710E62A}"/>
              </a:ext>
            </a:extLst>
          </xdr:cNvPr>
          <xdr:cNvSpPr/>
        </xdr:nvSpPr>
        <xdr:spPr>
          <a:xfrm>
            <a:off x="13117286" y="12094029"/>
            <a:ext cx="848696" cy="1131373"/>
          </a:xfrm>
          <a:custGeom>
            <a:avLst/>
            <a:gdLst>
              <a:gd name="connsiteX0" fmla="*/ 0 w 848696"/>
              <a:gd name="connsiteY0" fmla="*/ 141449 h 1131373"/>
              <a:gd name="connsiteX1" fmla="*/ 141449 w 848696"/>
              <a:gd name="connsiteY1" fmla="*/ 0 h 1131373"/>
              <a:gd name="connsiteX2" fmla="*/ 495073 w 848696"/>
              <a:gd name="connsiteY2" fmla="*/ 0 h 1131373"/>
              <a:gd name="connsiteX3" fmla="*/ 495073 w 848696"/>
              <a:gd name="connsiteY3" fmla="*/ 282899 h 1131373"/>
              <a:gd name="connsiteX4" fmla="*/ 565797 w 848696"/>
              <a:gd name="connsiteY4" fmla="*/ 353623 h 1131373"/>
              <a:gd name="connsiteX5" fmla="*/ 848696 w 848696"/>
              <a:gd name="connsiteY5" fmla="*/ 353623 h 1131373"/>
              <a:gd name="connsiteX6" fmla="*/ 848696 w 848696"/>
              <a:gd name="connsiteY6" fmla="*/ 661939 h 1131373"/>
              <a:gd name="connsiteX7" fmla="*/ 639395 w 848696"/>
              <a:gd name="connsiteY7" fmla="*/ 871240 h 1131373"/>
              <a:gd name="connsiteX8" fmla="*/ 602265 w 848696"/>
              <a:gd name="connsiteY8" fmla="*/ 936881 h 1131373"/>
              <a:gd name="connsiteX9" fmla="*/ 569113 w 848696"/>
              <a:gd name="connsiteY9" fmla="*/ 1069711 h 1131373"/>
              <a:gd name="connsiteX10" fmla="*/ 572207 w 848696"/>
              <a:gd name="connsiteY10" fmla="*/ 1131374 h 1131373"/>
              <a:gd name="connsiteX11" fmla="*/ 141449 w 848696"/>
              <a:gd name="connsiteY11" fmla="*/ 1131374 h 1131373"/>
              <a:gd name="connsiteX12" fmla="*/ 0 w 848696"/>
              <a:gd name="connsiteY12" fmla="*/ 989925 h 1131373"/>
              <a:gd name="connsiteX13" fmla="*/ 0 w 848696"/>
              <a:gd name="connsiteY13" fmla="*/ 141449 h 113137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Lst>
            <a:rect l="l" t="t" r="r" b="b"/>
            <a:pathLst>
              <a:path w="848696" h="1131373">
                <a:moveTo>
                  <a:pt x="0" y="141449"/>
                </a:moveTo>
                <a:cubicBezTo>
                  <a:pt x="0" y="63431"/>
                  <a:pt x="63431" y="0"/>
                  <a:pt x="141449" y="0"/>
                </a:cubicBezTo>
                <a:lnTo>
                  <a:pt x="495073" y="0"/>
                </a:lnTo>
                <a:lnTo>
                  <a:pt x="495073" y="282899"/>
                </a:lnTo>
                <a:cubicBezTo>
                  <a:pt x="495073" y="322018"/>
                  <a:pt x="526678" y="353623"/>
                  <a:pt x="565797" y="353623"/>
                </a:cubicBezTo>
                <a:lnTo>
                  <a:pt x="848696" y="353623"/>
                </a:lnTo>
                <a:lnTo>
                  <a:pt x="848696" y="661939"/>
                </a:lnTo>
                <a:lnTo>
                  <a:pt x="639395" y="871240"/>
                </a:lnTo>
                <a:cubicBezTo>
                  <a:pt x="621272" y="889363"/>
                  <a:pt x="608453" y="912128"/>
                  <a:pt x="602265" y="936881"/>
                </a:cubicBezTo>
                <a:lnTo>
                  <a:pt x="569113" y="1069711"/>
                </a:lnTo>
                <a:cubicBezTo>
                  <a:pt x="564029" y="1090486"/>
                  <a:pt x="565134" y="1111925"/>
                  <a:pt x="572207" y="1131374"/>
                </a:cubicBezTo>
                <a:lnTo>
                  <a:pt x="141449" y="1131374"/>
                </a:lnTo>
                <a:cubicBezTo>
                  <a:pt x="63431" y="1131374"/>
                  <a:pt x="0" y="1067943"/>
                  <a:pt x="0" y="989925"/>
                </a:cubicBezTo>
                <a:lnTo>
                  <a:pt x="0" y="141449"/>
                </a:lnTo>
                <a:close/>
              </a:path>
            </a:pathLst>
          </a:custGeom>
          <a:solidFill>
            <a:srgbClr val="EF7E38"/>
          </a:solidFill>
          <a:ln w="2199" cap="flat">
            <a:noFill/>
            <a:prstDash val="solid"/>
            <a:miter/>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de-CH"/>
          </a:p>
        </xdr:txBody>
      </xdr:sp>
    </xdr:grpSp>
    <xdr:clientData/>
  </xdr:twoCellAnchor>
  <xdr:twoCellAnchor editAs="oneCell">
    <xdr:from>
      <xdr:col>2</xdr:col>
      <xdr:colOff>95277</xdr:colOff>
      <xdr:row>4</xdr:row>
      <xdr:rowOff>8115</xdr:rowOff>
    </xdr:from>
    <xdr:to>
      <xdr:col>2</xdr:col>
      <xdr:colOff>706892</xdr:colOff>
      <xdr:row>8</xdr:row>
      <xdr:rowOff>22109</xdr:rowOff>
    </xdr:to>
    <xdr:pic>
      <xdr:nvPicPr>
        <xdr:cNvPr id="15" name="Grafik 14">
          <a:hlinkClick xmlns:r="http://schemas.openxmlformats.org/officeDocument/2006/relationships" r:id="rId7"/>
          <a:extLst>
            <a:ext uri="{FF2B5EF4-FFF2-40B4-BE49-F238E27FC236}">
              <a16:creationId xmlns:a16="http://schemas.microsoft.com/office/drawing/2014/main" id="{4EC8E166-511F-4169-8E06-960FB7DF11B6}"/>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 uri="{96DAC541-7B7A-43D3-8B79-37D633B846F1}">
              <asvg:svgBlip xmlns:asvg="http://schemas.microsoft.com/office/drawing/2016/SVG/main" r:embed="rId9"/>
            </a:ext>
          </a:extLst>
        </a:blip>
        <a:stretch>
          <a:fillRect/>
        </a:stretch>
      </xdr:blipFill>
      <xdr:spPr>
        <a:xfrm>
          <a:off x="367420" y="726572"/>
          <a:ext cx="606852" cy="695030"/>
        </a:xfrm>
        <a:prstGeom prst="rect">
          <a:avLst/>
        </a:prstGeom>
      </xdr:spPr>
    </xdr:pic>
    <xdr:clientData/>
  </xdr:twoCellAnchor>
  <xdr:twoCellAnchor editAs="oneCell">
    <xdr:from>
      <xdr:col>2</xdr:col>
      <xdr:colOff>48922</xdr:colOff>
      <xdr:row>15</xdr:row>
      <xdr:rowOff>5382</xdr:rowOff>
    </xdr:from>
    <xdr:to>
      <xdr:col>2</xdr:col>
      <xdr:colOff>751206</xdr:colOff>
      <xdr:row>20</xdr:row>
      <xdr:rowOff>103484</xdr:rowOff>
    </xdr:to>
    <xdr:pic>
      <xdr:nvPicPr>
        <xdr:cNvPr id="16" name="Grafik 15">
          <a:hlinkClick xmlns:r="http://schemas.openxmlformats.org/officeDocument/2006/relationships" r:id="rId10"/>
          <a:extLst>
            <a:ext uri="{FF2B5EF4-FFF2-40B4-BE49-F238E27FC236}">
              <a16:creationId xmlns:a16="http://schemas.microsoft.com/office/drawing/2014/main" id="{7A5F7982-8510-41D1-A679-BDF88889DB4C}"/>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 uri="{96DAC541-7B7A-43D3-8B79-37D633B846F1}">
              <asvg:svgBlip xmlns:asvg="http://schemas.microsoft.com/office/drawing/2016/SVG/main" r:embed="rId12"/>
            </a:ext>
          </a:extLst>
        </a:blip>
        <a:stretch>
          <a:fillRect/>
        </a:stretch>
      </xdr:blipFill>
      <xdr:spPr>
        <a:xfrm>
          <a:off x="321065" y="2601625"/>
          <a:ext cx="699562" cy="911808"/>
        </a:xfrm>
        <a:prstGeom prst="rect">
          <a:avLst/>
        </a:prstGeom>
      </xdr:spPr>
    </xdr:pic>
    <xdr:clientData/>
  </xdr:twoCellAnchor>
  <xdr:twoCellAnchor editAs="oneCell">
    <xdr:from>
      <xdr:col>2</xdr:col>
      <xdr:colOff>38583</xdr:colOff>
      <xdr:row>32</xdr:row>
      <xdr:rowOff>48988</xdr:rowOff>
    </xdr:from>
    <xdr:to>
      <xdr:col>2</xdr:col>
      <xdr:colOff>755421</xdr:colOff>
      <xdr:row>36</xdr:row>
      <xdr:rowOff>45842</xdr:rowOff>
    </xdr:to>
    <xdr:pic>
      <xdr:nvPicPr>
        <xdr:cNvPr id="17" name="Grafik 16">
          <a:hlinkClick xmlns:r="http://schemas.openxmlformats.org/officeDocument/2006/relationships" r:id="rId13"/>
          <a:extLst>
            <a:ext uri="{FF2B5EF4-FFF2-40B4-BE49-F238E27FC236}">
              <a16:creationId xmlns:a16="http://schemas.microsoft.com/office/drawing/2014/main" id="{AE36F6AA-107A-4B2D-9ABB-753715048422}"/>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 uri="{96DAC541-7B7A-43D3-8B79-37D633B846F1}">
              <asvg:svgBlip xmlns:asvg="http://schemas.microsoft.com/office/drawing/2016/SVG/main" r:embed="rId15"/>
            </a:ext>
          </a:extLst>
        </a:blip>
        <a:stretch>
          <a:fillRect/>
        </a:stretch>
      </xdr:blipFill>
      <xdr:spPr>
        <a:xfrm>
          <a:off x="310726" y="5448302"/>
          <a:ext cx="720239" cy="647276"/>
        </a:xfrm>
        <a:prstGeom prst="rect">
          <a:avLst/>
        </a:prstGeom>
      </xdr:spPr>
    </xdr:pic>
    <xdr:clientData/>
  </xdr:twoCellAnchor>
  <xdr:twoCellAnchor editAs="oneCell">
    <xdr:from>
      <xdr:col>2</xdr:col>
      <xdr:colOff>35928</xdr:colOff>
      <xdr:row>51</xdr:row>
      <xdr:rowOff>5443</xdr:rowOff>
    </xdr:from>
    <xdr:to>
      <xdr:col>2</xdr:col>
      <xdr:colOff>753446</xdr:colOff>
      <xdr:row>56</xdr:row>
      <xdr:rowOff>15277</xdr:rowOff>
    </xdr:to>
    <xdr:pic>
      <xdr:nvPicPr>
        <xdr:cNvPr id="18" name="Grafik 17">
          <a:hlinkClick xmlns:r="http://schemas.openxmlformats.org/officeDocument/2006/relationships" r:id="rId16"/>
          <a:extLst>
            <a:ext uri="{FF2B5EF4-FFF2-40B4-BE49-F238E27FC236}">
              <a16:creationId xmlns:a16="http://schemas.microsoft.com/office/drawing/2014/main" id="{DDDC0BBC-460C-44A7-B91E-F49165F257EC}"/>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 uri="{96DAC541-7B7A-43D3-8B79-37D633B846F1}">
              <asvg:svgBlip xmlns:asvg="http://schemas.microsoft.com/office/drawing/2016/SVG/main" r:embed="rId18"/>
            </a:ext>
          </a:extLst>
        </a:blip>
        <a:stretch>
          <a:fillRect/>
        </a:stretch>
      </xdr:blipFill>
      <xdr:spPr>
        <a:xfrm>
          <a:off x="308071" y="8534400"/>
          <a:ext cx="720239" cy="825583"/>
        </a:xfrm>
        <a:prstGeom prst="rect">
          <a:avLst/>
        </a:prstGeom>
      </xdr:spPr>
    </xdr:pic>
    <xdr:clientData/>
  </xdr:twoCellAnchor>
  <xdr:twoCellAnchor editAs="oneCell">
    <xdr:from>
      <xdr:col>2</xdr:col>
      <xdr:colOff>93013</xdr:colOff>
      <xdr:row>61</xdr:row>
      <xdr:rowOff>121824</xdr:rowOff>
    </xdr:from>
    <xdr:to>
      <xdr:col>2</xdr:col>
      <xdr:colOff>702046</xdr:colOff>
      <xdr:row>66</xdr:row>
      <xdr:rowOff>69241</xdr:rowOff>
    </xdr:to>
    <xdr:pic>
      <xdr:nvPicPr>
        <xdr:cNvPr id="19" name="Grafik 18">
          <a:hlinkClick xmlns:r="http://schemas.openxmlformats.org/officeDocument/2006/relationships" r:id="rId19"/>
          <a:extLst>
            <a:ext uri="{FF2B5EF4-FFF2-40B4-BE49-F238E27FC236}">
              <a16:creationId xmlns:a16="http://schemas.microsoft.com/office/drawing/2014/main" id="{F8CD6773-8139-46ED-8181-172AF9D6FC9A}"/>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 uri="{96DAC541-7B7A-43D3-8B79-37D633B846F1}">
              <asvg:svgBlip xmlns:asvg="http://schemas.microsoft.com/office/drawing/2016/SVG/main" r:embed="rId21"/>
            </a:ext>
          </a:extLst>
        </a:blip>
        <a:stretch>
          <a:fillRect/>
        </a:stretch>
      </xdr:blipFill>
      <xdr:spPr>
        <a:xfrm>
          <a:off x="365156" y="10338067"/>
          <a:ext cx="613795" cy="843446"/>
        </a:xfrm>
        <a:prstGeom prst="rect">
          <a:avLst/>
        </a:prstGeom>
      </xdr:spPr>
    </xdr:pic>
    <xdr:clientData/>
  </xdr:twoCellAnchor>
  <xdr:twoCellAnchor>
    <xdr:from>
      <xdr:col>1</xdr:col>
      <xdr:colOff>4623</xdr:colOff>
      <xdr:row>31</xdr:row>
      <xdr:rowOff>6055</xdr:rowOff>
    </xdr:from>
    <xdr:to>
      <xdr:col>2</xdr:col>
      <xdr:colOff>158567</xdr:colOff>
      <xdr:row>32</xdr:row>
      <xdr:rowOff>137830</xdr:rowOff>
    </xdr:to>
    <xdr:sp macro="" textlink="">
      <xdr:nvSpPr>
        <xdr:cNvPr id="20" name="Pfeil: nach links und oben 19">
          <a:extLst>
            <a:ext uri="{FF2B5EF4-FFF2-40B4-BE49-F238E27FC236}">
              <a16:creationId xmlns:a16="http://schemas.microsoft.com/office/drawing/2014/main" id="{5C645F3A-74A8-46C1-AD67-198B7AFAF1C6}"/>
            </a:ext>
          </a:extLst>
        </xdr:cNvPr>
        <xdr:cNvSpPr/>
      </xdr:nvSpPr>
      <xdr:spPr>
        <a:xfrm rot="10800000">
          <a:off x="118923" y="5242084"/>
          <a:ext cx="311787" cy="295060"/>
        </a:xfrm>
        <a:prstGeom prst="leftUpArrow">
          <a:avLst/>
        </a:prstGeom>
        <a:noFill/>
        <a:ln w="6350">
          <a:solidFill>
            <a:sysClr val="windowText" lastClr="000000"/>
          </a:solidFill>
        </a:ln>
        <a:effectLst>
          <a:outerShdw blurRad="50800" dist="38100" dir="2700000" algn="tl"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clientData/>
  </xdr:twoCellAnchor>
  <xdr:twoCellAnchor>
    <xdr:from>
      <xdr:col>1</xdr:col>
      <xdr:colOff>12987</xdr:colOff>
      <xdr:row>72</xdr:row>
      <xdr:rowOff>8579</xdr:rowOff>
    </xdr:from>
    <xdr:to>
      <xdr:col>2</xdr:col>
      <xdr:colOff>150204</xdr:colOff>
      <xdr:row>73</xdr:row>
      <xdr:rowOff>157081</xdr:rowOff>
    </xdr:to>
    <xdr:sp macro="" textlink="">
      <xdr:nvSpPr>
        <xdr:cNvPr id="21" name="Pfeil: nach links und oben 20">
          <a:extLst>
            <a:ext uri="{FF2B5EF4-FFF2-40B4-BE49-F238E27FC236}">
              <a16:creationId xmlns:a16="http://schemas.microsoft.com/office/drawing/2014/main" id="{BE9D2830-E692-47E4-808E-C92F9BBF41E5}"/>
            </a:ext>
          </a:extLst>
        </xdr:cNvPr>
        <xdr:cNvSpPr/>
      </xdr:nvSpPr>
      <xdr:spPr>
        <a:xfrm rot="5400000">
          <a:off x="118923" y="12110972"/>
          <a:ext cx="311787" cy="295060"/>
        </a:xfrm>
        <a:prstGeom prst="leftUpArrow">
          <a:avLst/>
        </a:prstGeom>
        <a:noFill/>
        <a:ln w="6350">
          <a:solidFill>
            <a:sysClr val="windowText" lastClr="000000"/>
          </a:solidFill>
        </a:ln>
        <a:effectLst>
          <a:outerShdw blurRad="50800" dist="38100" dir="2700000" algn="tl"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clientData/>
  </xdr:twoCellAnchor>
  <xdr:twoCellAnchor>
    <xdr:from>
      <xdr:col>7</xdr:col>
      <xdr:colOff>409576</xdr:colOff>
      <xdr:row>5</xdr:row>
      <xdr:rowOff>76200</xdr:rowOff>
    </xdr:from>
    <xdr:to>
      <xdr:col>8</xdr:col>
      <xdr:colOff>2095499</xdr:colOff>
      <xdr:row>8</xdr:row>
      <xdr:rowOff>0</xdr:rowOff>
    </xdr:to>
    <xdr:sp macro="" textlink="">
      <xdr:nvSpPr>
        <xdr:cNvPr id="22" name="Sprechblase: rechteckig 21">
          <a:extLst>
            <a:ext uri="{FF2B5EF4-FFF2-40B4-BE49-F238E27FC236}">
              <a16:creationId xmlns:a16="http://schemas.microsoft.com/office/drawing/2014/main" id="{491430FE-68A6-41AC-A423-F90809D132E5}"/>
            </a:ext>
          </a:extLst>
        </xdr:cNvPr>
        <xdr:cNvSpPr/>
      </xdr:nvSpPr>
      <xdr:spPr>
        <a:xfrm>
          <a:off x="4929189" y="981075"/>
          <a:ext cx="2514598" cy="409575"/>
        </a:xfrm>
        <a:prstGeom prst="wedgeRectCallout">
          <a:avLst>
            <a:gd name="adj1" fmla="val -65966"/>
            <a:gd name="adj2" fmla="val -20088"/>
          </a:avLst>
        </a:prstGeom>
        <a:solidFill>
          <a:srgbClr val="FFFFFF"/>
        </a:solidFill>
        <a:ln>
          <a:solidFill>
            <a:schemeClr val="tx1"/>
          </a:solidFill>
        </a:ln>
        <a:effectLst>
          <a:outerShdw blurRad="50800" dist="38100" dir="2700000" algn="tl"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de-CH" sz="1000">
              <a:solidFill>
                <a:sysClr val="windowText" lastClr="000000"/>
              </a:solidFill>
              <a:latin typeface="Trebuchet MS" panose="020B0603020202020204" pitchFamily="34" charset="0"/>
            </a:rPr>
            <a:t>Nur Zahlen ohne Sonderzeichen in die Zellen schreiben. </a:t>
          </a:r>
        </a:p>
      </xdr:txBody>
    </xdr:sp>
    <xdr:clientData/>
  </xdr:twoCellAnchor>
  <xdr:twoCellAnchor>
    <xdr:from>
      <xdr:col>8</xdr:col>
      <xdr:colOff>435429</xdr:colOff>
      <xdr:row>11</xdr:row>
      <xdr:rowOff>97972</xdr:rowOff>
    </xdr:from>
    <xdr:to>
      <xdr:col>8</xdr:col>
      <xdr:colOff>2692852</xdr:colOff>
      <xdr:row>14</xdr:row>
      <xdr:rowOff>136074</xdr:rowOff>
    </xdr:to>
    <xdr:sp macro="" textlink="">
      <xdr:nvSpPr>
        <xdr:cNvPr id="23" name="Sprechblase: rechteckig 22">
          <a:extLst>
            <a:ext uri="{FF2B5EF4-FFF2-40B4-BE49-F238E27FC236}">
              <a16:creationId xmlns:a16="http://schemas.microsoft.com/office/drawing/2014/main" id="{AF4D3ED9-E172-45FD-B364-3C72C6617524}"/>
            </a:ext>
          </a:extLst>
        </xdr:cNvPr>
        <xdr:cNvSpPr/>
      </xdr:nvSpPr>
      <xdr:spPr>
        <a:xfrm>
          <a:off x="5529943" y="1986643"/>
          <a:ext cx="2257423" cy="555174"/>
        </a:xfrm>
        <a:prstGeom prst="wedgeRectCallout">
          <a:avLst>
            <a:gd name="adj1" fmla="val -65966"/>
            <a:gd name="adj2" fmla="val -20088"/>
          </a:avLst>
        </a:prstGeom>
        <a:solidFill>
          <a:srgbClr val="FFFFFF"/>
        </a:solidFill>
        <a:ln>
          <a:solidFill>
            <a:schemeClr val="tx1"/>
          </a:solidFill>
        </a:ln>
        <a:effectLst>
          <a:outerShdw blurRad="50800" dist="38100" dir="2700000" algn="tl"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de-CH" sz="1000">
              <a:solidFill>
                <a:sysClr val="windowText" lastClr="000000"/>
              </a:solidFill>
              <a:latin typeface="Trebuchet MS" panose="020B0603020202020204" pitchFamily="34" charset="0"/>
            </a:rPr>
            <a:t>Alle Zahlen in der Spalte "H" sind berechnet. Bitte nicht manuell verändern.</a:t>
          </a:r>
        </a:p>
      </xdr:txBody>
    </xdr:sp>
    <xdr:clientData/>
  </xdr:twoCellAnchor>
  <xdr:twoCellAnchor>
    <xdr:from>
      <xdr:col>6</xdr:col>
      <xdr:colOff>381000</xdr:colOff>
      <xdr:row>20</xdr:row>
      <xdr:rowOff>152401</xdr:rowOff>
    </xdr:from>
    <xdr:to>
      <xdr:col>8</xdr:col>
      <xdr:colOff>2163537</xdr:colOff>
      <xdr:row>24</xdr:row>
      <xdr:rowOff>66678</xdr:rowOff>
    </xdr:to>
    <xdr:sp macro="" textlink="">
      <xdr:nvSpPr>
        <xdr:cNvPr id="24" name="Sprechblase: rechteckig 23">
          <a:extLst>
            <a:ext uri="{FF2B5EF4-FFF2-40B4-BE49-F238E27FC236}">
              <a16:creationId xmlns:a16="http://schemas.microsoft.com/office/drawing/2014/main" id="{88BB4590-8E54-4227-AC36-40AB4672DAFF}"/>
            </a:ext>
          </a:extLst>
        </xdr:cNvPr>
        <xdr:cNvSpPr/>
      </xdr:nvSpPr>
      <xdr:spPr>
        <a:xfrm>
          <a:off x="4087586" y="3565072"/>
          <a:ext cx="3170465" cy="567420"/>
        </a:xfrm>
        <a:prstGeom prst="wedgeRectCallout">
          <a:avLst>
            <a:gd name="adj1" fmla="val -60975"/>
            <a:gd name="adj2" fmla="val -15584"/>
          </a:avLst>
        </a:prstGeom>
        <a:solidFill>
          <a:srgbClr val="FFFFFF"/>
        </a:solidFill>
        <a:ln>
          <a:solidFill>
            <a:schemeClr val="tx1"/>
          </a:solidFill>
        </a:ln>
        <a:effectLst>
          <a:outerShdw blurRad="50800" dist="38100" dir="2700000" algn="tl"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de-CH" sz="1000">
              <a:solidFill>
                <a:sysClr val="windowText" lastClr="000000"/>
              </a:solidFill>
              <a:latin typeface="Trebuchet MS" panose="020B0603020202020204" pitchFamily="34" charset="0"/>
            </a:rPr>
            <a:t>Zellen mit einem kleinen roten Dreieck enthalten nützliche Zusatzinformationen. Einfach auf die</a:t>
          </a:r>
          <a:r>
            <a:rPr lang="de-CH" sz="1000" baseline="0">
              <a:solidFill>
                <a:sysClr val="windowText" lastClr="000000"/>
              </a:solidFill>
              <a:latin typeface="Trebuchet MS" panose="020B0603020202020204" pitchFamily="34" charset="0"/>
            </a:rPr>
            <a:t> Zelle</a:t>
          </a:r>
          <a:r>
            <a:rPr lang="de-CH" sz="1000">
              <a:solidFill>
                <a:sysClr val="windowText" lastClr="000000"/>
              </a:solidFill>
              <a:latin typeface="Trebuchet MS" panose="020B0603020202020204" pitchFamily="34" charset="0"/>
            </a:rPr>
            <a:t> klicken, um die Tipp-Box anzuzeigen.</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137</xdr:colOff>
      <xdr:row>0</xdr:row>
      <xdr:rowOff>121939</xdr:rowOff>
    </xdr:from>
    <xdr:to>
      <xdr:col>8</xdr:col>
      <xdr:colOff>1684579</xdr:colOff>
      <xdr:row>3</xdr:row>
      <xdr:rowOff>29703</xdr:rowOff>
    </xdr:to>
    <xdr:pic>
      <xdr:nvPicPr>
        <xdr:cNvPr id="2" name="Grafik 1">
          <a:hlinkClick xmlns:r="http://schemas.openxmlformats.org/officeDocument/2006/relationships" r:id="rId1"/>
          <a:extLst>
            <a:ext uri="{FF2B5EF4-FFF2-40B4-BE49-F238E27FC236}">
              <a16:creationId xmlns:a16="http://schemas.microsoft.com/office/drawing/2014/main" id="{CCEEC3BB-FCF6-4594-BA2C-74A75CF9AF0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094651" y="121939"/>
          <a:ext cx="1680361" cy="461574"/>
        </a:xfrm>
        <a:prstGeom prst="rect">
          <a:avLst/>
        </a:prstGeom>
      </xdr:spPr>
    </xdr:pic>
    <xdr:clientData/>
  </xdr:twoCellAnchor>
  <xdr:twoCellAnchor>
    <xdr:from>
      <xdr:col>2</xdr:col>
      <xdr:colOff>749931</xdr:colOff>
      <xdr:row>65</xdr:row>
      <xdr:rowOff>26742</xdr:rowOff>
    </xdr:from>
    <xdr:to>
      <xdr:col>8</xdr:col>
      <xdr:colOff>4101060</xdr:colOff>
      <xdr:row>72</xdr:row>
      <xdr:rowOff>48512</xdr:rowOff>
    </xdr:to>
    <xdr:graphicFrame macro="">
      <xdr:nvGraphicFramePr>
        <xdr:cNvPr id="3" name="Diagramm 2">
          <a:extLst>
            <a:ext uri="{FF2B5EF4-FFF2-40B4-BE49-F238E27FC236}">
              <a16:creationId xmlns:a16="http://schemas.microsoft.com/office/drawing/2014/main" id="{206D004F-E698-41FF-ACDA-E05F6723161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2465615</xdr:colOff>
      <xdr:row>12</xdr:row>
      <xdr:rowOff>16327</xdr:rowOff>
    </xdr:from>
    <xdr:to>
      <xdr:col>7</xdr:col>
      <xdr:colOff>560614</xdr:colOff>
      <xdr:row>12</xdr:row>
      <xdr:rowOff>179613</xdr:rowOff>
    </xdr:to>
    <xdr:sp macro="" textlink="">
      <xdr:nvSpPr>
        <xdr:cNvPr id="4" name="Rechteck 3">
          <a:extLst>
            <a:ext uri="{FF2B5EF4-FFF2-40B4-BE49-F238E27FC236}">
              <a16:creationId xmlns:a16="http://schemas.microsoft.com/office/drawing/2014/main" id="{9AA617E8-8FB2-43BF-B714-7254A8EE82E8}"/>
            </a:ext>
          </a:extLst>
        </xdr:cNvPr>
        <xdr:cNvSpPr/>
      </xdr:nvSpPr>
      <xdr:spPr>
        <a:xfrm>
          <a:off x="3684815" y="2068284"/>
          <a:ext cx="1398813" cy="163286"/>
        </a:xfrm>
        <a:prstGeom prst="rect">
          <a:avLst/>
        </a:prstGeom>
        <a:solidFill>
          <a:srgbClr val="FFFFFF">
            <a:alpha val="0"/>
          </a:srgb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clientData/>
  </xdr:twoCellAnchor>
  <xdr:twoCellAnchor>
    <xdr:from>
      <xdr:col>5</xdr:col>
      <xdr:colOff>2339587</xdr:colOff>
      <xdr:row>29</xdr:row>
      <xdr:rowOff>16323</xdr:rowOff>
    </xdr:from>
    <xdr:to>
      <xdr:col>8</xdr:col>
      <xdr:colOff>26372</xdr:colOff>
      <xdr:row>29</xdr:row>
      <xdr:rowOff>179609</xdr:rowOff>
    </xdr:to>
    <xdr:sp macro="" textlink="">
      <xdr:nvSpPr>
        <xdr:cNvPr id="5" name="Rechteck 4">
          <a:extLst>
            <a:ext uri="{FF2B5EF4-FFF2-40B4-BE49-F238E27FC236}">
              <a16:creationId xmlns:a16="http://schemas.microsoft.com/office/drawing/2014/main" id="{44CA5596-7F53-4C40-A919-35EB7CA00C9C}"/>
            </a:ext>
          </a:extLst>
        </xdr:cNvPr>
        <xdr:cNvSpPr/>
      </xdr:nvSpPr>
      <xdr:spPr>
        <a:xfrm>
          <a:off x="3558787" y="4898566"/>
          <a:ext cx="1562099" cy="163286"/>
        </a:xfrm>
        <a:prstGeom prst="rect">
          <a:avLst/>
        </a:prstGeom>
        <a:solidFill>
          <a:srgbClr val="FFFFFF">
            <a:alpha val="0"/>
          </a:srgb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clientData/>
  </xdr:twoCellAnchor>
  <xdr:twoCellAnchor>
    <xdr:from>
      <xdr:col>6</xdr:col>
      <xdr:colOff>0</xdr:colOff>
      <xdr:row>32</xdr:row>
      <xdr:rowOff>5442</xdr:rowOff>
    </xdr:from>
    <xdr:to>
      <xdr:col>8</xdr:col>
      <xdr:colOff>32655</xdr:colOff>
      <xdr:row>50</xdr:row>
      <xdr:rowOff>2</xdr:rowOff>
    </xdr:to>
    <xdr:sp macro="" textlink="">
      <xdr:nvSpPr>
        <xdr:cNvPr id="6" name="Rechteck 5">
          <a:extLst>
            <a:ext uri="{FF2B5EF4-FFF2-40B4-BE49-F238E27FC236}">
              <a16:creationId xmlns:a16="http://schemas.microsoft.com/office/drawing/2014/main" id="{66EBCFD6-D4AE-4106-BCE4-807BE5A2B878}"/>
            </a:ext>
          </a:extLst>
        </xdr:cNvPr>
        <xdr:cNvSpPr/>
      </xdr:nvSpPr>
      <xdr:spPr>
        <a:xfrm>
          <a:off x="3706586" y="5404756"/>
          <a:ext cx="1420583" cy="2960917"/>
        </a:xfrm>
        <a:prstGeom prst="rect">
          <a:avLst/>
        </a:prstGeom>
        <a:solidFill>
          <a:srgbClr val="FFFFFF">
            <a:alpha val="0"/>
          </a:srgb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clientData/>
  </xdr:twoCellAnchor>
  <xdr:twoCellAnchor>
    <xdr:from>
      <xdr:col>5</xdr:col>
      <xdr:colOff>2291445</xdr:colOff>
      <xdr:row>60</xdr:row>
      <xdr:rowOff>27216</xdr:rowOff>
    </xdr:from>
    <xdr:to>
      <xdr:col>7</xdr:col>
      <xdr:colOff>549730</xdr:colOff>
      <xdr:row>61</xdr:row>
      <xdr:rowOff>2</xdr:rowOff>
    </xdr:to>
    <xdr:sp macro="" textlink="">
      <xdr:nvSpPr>
        <xdr:cNvPr id="7" name="Rechteck 6">
          <a:extLst>
            <a:ext uri="{FF2B5EF4-FFF2-40B4-BE49-F238E27FC236}">
              <a16:creationId xmlns:a16="http://schemas.microsoft.com/office/drawing/2014/main" id="{D8D07B43-23CE-468E-84FC-A1457401DAFF}"/>
            </a:ext>
          </a:extLst>
        </xdr:cNvPr>
        <xdr:cNvSpPr/>
      </xdr:nvSpPr>
      <xdr:spPr>
        <a:xfrm>
          <a:off x="3510645" y="10052959"/>
          <a:ext cx="1562099" cy="163286"/>
        </a:xfrm>
        <a:prstGeom prst="rect">
          <a:avLst/>
        </a:prstGeom>
        <a:solidFill>
          <a:srgbClr val="FFFFFF">
            <a:alpha val="0"/>
          </a:srgb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clientData/>
  </xdr:twoCellAnchor>
  <xdr:twoCellAnchor>
    <xdr:from>
      <xdr:col>7</xdr:col>
      <xdr:colOff>192599</xdr:colOff>
      <xdr:row>62</xdr:row>
      <xdr:rowOff>27630</xdr:rowOff>
    </xdr:from>
    <xdr:to>
      <xdr:col>8</xdr:col>
      <xdr:colOff>1001489</xdr:colOff>
      <xdr:row>65</xdr:row>
      <xdr:rowOff>3768</xdr:rowOff>
    </xdr:to>
    <xdr:sp macro="" textlink="">
      <xdr:nvSpPr>
        <xdr:cNvPr id="8" name="Rechteck 7">
          <a:extLst>
            <a:ext uri="{FF2B5EF4-FFF2-40B4-BE49-F238E27FC236}">
              <a16:creationId xmlns:a16="http://schemas.microsoft.com/office/drawing/2014/main" id="{7345F9EF-F219-4D47-A28A-FFC136529983}"/>
            </a:ext>
          </a:extLst>
        </xdr:cNvPr>
        <xdr:cNvSpPr/>
      </xdr:nvSpPr>
      <xdr:spPr>
        <a:xfrm>
          <a:off x="4715613" y="10407159"/>
          <a:ext cx="1380390" cy="547638"/>
        </a:xfrm>
        <a:prstGeom prst="rect">
          <a:avLst/>
        </a:prstGeom>
        <a:solidFill>
          <a:srgbClr val="FFFFFF">
            <a:alpha val="0"/>
          </a:srgb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clientData/>
  </xdr:twoCellAnchor>
  <xdr:twoCellAnchor>
    <xdr:from>
      <xdr:col>3</xdr:col>
      <xdr:colOff>5441</xdr:colOff>
      <xdr:row>31</xdr:row>
      <xdr:rowOff>16330</xdr:rowOff>
    </xdr:from>
    <xdr:to>
      <xdr:col>5</xdr:col>
      <xdr:colOff>1202872</xdr:colOff>
      <xdr:row>31</xdr:row>
      <xdr:rowOff>146958</xdr:rowOff>
    </xdr:to>
    <xdr:sp macro="" textlink="">
      <xdr:nvSpPr>
        <xdr:cNvPr id="9" name="Rechteck 8">
          <a:hlinkClick xmlns:r="http://schemas.openxmlformats.org/officeDocument/2006/relationships" r:id="rId4"/>
          <a:extLst>
            <a:ext uri="{FF2B5EF4-FFF2-40B4-BE49-F238E27FC236}">
              <a16:creationId xmlns:a16="http://schemas.microsoft.com/office/drawing/2014/main" id="{94842A32-1B60-4CC0-827F-F145C136DB12}"/>
            </a:ext>
          </a:extLst>
        </xdr:cNvPr>
        <xdr:cNvSpPr/>
      </xdr:nvSpPr>
      <xdr:spPr>
        <a:xfrm>
          <a:off x="1061355" y="5252359"/>
          <a:ext cx="1360717" cy="130628"/>
        </a:xfrm>
        <a:prstGeom prst="rect">
          <a:avLst/>
        </a:prstGeom>
        <a:solidFill>
          <a:srgbClr val="FFFFFF">
            <a:alpha val="0"/>
          </a:srgb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clientData/>
  </xdr:twoCellAnchor>
  <xdr:twoCellAnchor>
    <xdr:from>
      <xdr:col>5</xdr:col>
      <xdr:colOff>2394852</xdr:colOff>
      <xdr:row>58</xdr:row>
      <xdr:rowOff>10887</xdr:rowOff>
    </xdr:from>
    <xdr:to>
      <xdr:col>8</xdr:col>
      <xdr:colOff>81637</xdr:colOff>
      <xdr:row>58</xdr:row>
      <xdr:rowOff>174173</xdr:rowOff>
    </xdr:to>
    <xdr:sp macro="" textlink="">
      <xdr:nvSpPr>
        <xdr:cNvPr id="10" name="Rechteck 9">
          <a:extLst>
            <a:ext uri="{FF2B5EF4-FFF2-40B4-BE49-F238E27FC236}">
              <a16:creationId xmlns:a16="http://schemas.microsoft.com/office/drawing/2014/main" id="{4C4F2DF0-DF9A-4265-8C90-F4E5084A8226}"/>
            </a:ext>
          </a:extLst>
        </xdr:cNvPr>
        <xdr:cNvSpPr/>
      </xdr:nvSpPr>
      <xdr:spPr>
        <a:xfrm>
          <a:off x="3614052" y="9682844"/>
          <a:ext cx="1562099" cy="163286"/>
        </a:xfrm>
        <a:prstGeom prst="rect">
          <a:avLst/>
        </a:prstGeom>
        <a:solidFill>
          <a:srgbClr val="FFFFFF">
            <a:alpha val="0"/>
          </a:srgb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clientData/>
  </xdr:twoCellAnchor>
  <xdr:twoCellAnchor editAs="oneCell">
    <xdr:from>
      <xdr:col>8</xdr:col>
      <xdr:colOff>2160813</xdr:colOff>
      <xdr:row>1</xdr:row>
      <xdr:rowOff>5443</xdr:rowOff>
    </xdr:from>
    <xdr:to>
      <xdr:col>9</xdr:col>
      <xdr:colOff>53513</xdr:colOff>
      <xdr:row>2</xdr:row>
      <xdr:rowOff>205940</xdr:rowOff>
    </xdr:to>
    <xdr:pic>
      <xdr:nvPicPr>
        <xdr:cNvPr id="11" name="Grafik 10" descr="Ein Bild, das Schwarz, Dunkelheit, Screenshot, Raum enthält.&#10;&#10;Automatisch generierte Beschreibung">
          <a:hlinkClick xmlns:r="http://schemas.openxmlformats.org/officeDocument/2006/relationships" r:id="rId5"/>
          <a:extLst>
            <a:ext uri="{FF2B5EF4-FFF2-40B4-BE49-F238E27FC236}">
              <a16:creationId xmlns:a16="http://schemas.microsoft.com/office/drawing/2014/main" id="{A6A41661-3BFA-4738-87DA-52EBB5C5B3F7}"/>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t="2447" r="37442" b="31350"/>
        <a:stretch/>
      </xdr:blipFill>
      <xdr:spPr bwMode="auto">
        <a:xfrm>
          <a:off x="7255327" y="168729"/>
          <a:ext cx="2009540" cy="376708"/>
        </a:xfrm>
        <a:prstGeom prst="rect">
          <a:avLst/>
        </a:prstGeom>
        <a:noFill/>
        <a:ln>
          <a:noFill/>
        </a:ln>
        <a:extLst>
          <a:ext uri="{53640926-AAD7-44D8-BBD7-CCE9431645EC}">
            <a14:shadowObscured xmlns:a14="http://schemas.microsoft.com/office/drawing/2010/main"/>
          </a:ext>
        </a:extLst>
      </xdr:spPr>
    </xdr:pic>
    <xdr:clientData/>
  </xdr:twoCellAnchor>
  <xdr:twoCellAnchor>
    <xdr:from>
      <xdr:col>2</xdr:col>
      <xdr:colOff>168729</xdr:colOff>
      <xdr:row>74</xdr:row>
      <xdr:rowOff>76887</xdr:rowOff>
    </xdr:from>
    <xdr:to>
      <xdr:col>2</xdr:col>
      <xdr:colOff>669472</xdr:colOff>
      <xdr:row>77</xdr:row>
      <xdr:rowOff>32132</xdr:rowOff>
    </xdr:to>
    <xdr:grpSp>
      <xdr:nvGrpSpPr>
        <xdr:cNvPr id="12" name="Gruppieren 11">
          <a:extLst>
            <a:ext uri="{FF2B5EF4-FFF2-40B4-BE49-F238E27FC236}">
              <a16:creationId xmlns:a16="http://schemas.microsoft.com/office/drawing/2014/main" id="{FB70DAE5-19D4-448B-8232-F95E9C678695}"/>
            </a:ext>
          </a:extLst>
        </xdr:cNvPr>
        <xdr:cNvGrpSpPr/>
      </xdr:nvGrpSpPr>
      <xdr:grpSpPr>
        <a:xfrm>
          <a:off x="447675" y="12421287"/>
          <a:ext cx="495301" cy="436938"/>
          <a:chOff x="13117286" y="12094029"/>
          <a:chExt cx="1273043" cy="1131590"/>
        </a:xfrm>
      </xdr:grpSpPr>
      <xdr:sp macro="" textlink="">
        <xdr:nvSpPr>
          <xdr:cNvPr id="13" name="Freihandform: Form 12">
            <a:extLst>
              <a:ext uri="{FF2B5EF4-FFF2-40B4-BE49-F238E27FC236}">
                <a16:creationId xmlns:a16="http://schemas.microsoft.com/office/drawing/2014/main" id="{6C9D1BA7-FB21-9A08-0F92-89C39688D20B}"/>
              </a:ext>
            </a:extLst>
          </xdr:cNvPr>
          <xdr:cNvSpPr/>
        </xdr:nvSpPr>
        <xdr:spPr>
          <a:xfrm>
            <a:off x="13612358" y="12094029"/>
            <a:ext cx="777971" cy="1131590"/>
          </a:xfrm>
          <a:custGeom>
            <a:avLst/>
            <a:gdLst>
              <a:gd name="connsiteX0" fmla="*/ 353623 w 777971"/>
              <a:gd name="connsiteY0" fmla="*/ 353623 h 1131590"/>
              <a:gd name="connsiteX1" fmla="*/ 70725 w 777971"/>
              <a:gd name="connsiteY1" fmla="*/ 353623 h 1131590"/>
              <a:gd name="connsiteX2" fmla="*/ 0 w 777971"/>
              <a:gd name="connsiteY2" fmla="*/ 282899 h 1131590"/>
              <a:gd name="connsiteX3" fmla="*/ 0 w 777971"/>
              <a:gd name="connsiteY3" fmla="*/ 0 h 1131590"/>
              <a:gd name="connsiteX4" fmla="*/ 353623 w 777971"/>
              <a:gd name="connsiteY4" fmla="*/ 353623 h 1131590"/>
              <a:gd name="connsiteX5" fmla="*/ 720287 w 777971"/>
              <a:gd name="connsiteY5" fmla="*/ 520932 h 1131590"/>
              <a:gd name="connsiteX6" fmla="*/ 752113 w 777971"/>
              <a:gd name="connsiteY6" fmla="*/ 552758 h 1131590"/>
              <a:gd name="connsiteX7" fmla="*/ 752113 w 777971"/>
              <a:gd name="connsiteY7" fmla="*/ 677852 h 1131590"/>
              <a:gd name="connsiteX8" fmla="*/ 687134 w 777971"/>
              <a:gd name="connsiteY8" fmla="*/ 743051 h 1131590"/>
              <a:gd name="connsiteX9" fmla="*/ 530214 w 777971"/>
              <a:gd name="connsiteY9" fmla="*/ 586131 h 1131590"/>
              <a:gd name="connsiteX10" fmla="*/ 595192 w 777971"/>
              <a:gd name="connsiteY10" fmla="*/ 521153 h 1131590"/>
              <a:gd name="connsiteX11" fmla="*/ 720287 w 777971"/>
              <a:gd name="connsiteY11" fmla="*/ 521153 h 1131590"/>
              <a:gd name="connsiteX12" fmla="*/ 194272 w 777971"/>
              <a:gd name="connsiteY12" fmla="*/ 921852 h 1131590"/>
              <a:gd name="connsiteX13" fmla="*/ 480044 w 777971"/>
              <a:gd name="connsiteY13" fmla="*/ 636080 h 1131590"/>
              <a:gd name="connsiteX14" fmla="*/ 636964 w 777971"/>
              <a:gd name="connsiteY14" fmla="*/ 793001 h 1131590"/>
              <a:gd name="connsiteX15" fmla="*/ 351192 w 777971"/>
              <a:gd name="connsiteY15" fmla="*/ 1078773 h 1131590"/>
              <a:gd name="connsiteX16" fmla="*/ 318261 w 777971"/>
              <a:gd name="connsiteY16" fmla="*/ 1097338 h 1131590"/>
              <a:gd name="connsiteX17" fmla="*/ 185210 w 777971"/>
              <a:gd name="connsiteY17" fmla="*/ 1130490 h 1131590"/>
              <a:gd name="connsiteX18" fmla="*/ 151616 w 777971"/>
              <a:gd name="connsiteY18" fmla="*/ 1121207 h 1131590"/>
              <a:gd name="connsiteX19" fmla="*/ 142333 w 777971"/>
              <a:gd name="connsiteY19" fmla="*/ 1087613 h 1131590"/>
              <a:gd name="connsiteX20" fmla="*/ 175486 w 777971"/>
              <a:gd name="connsiteY20" fmla="*/ 954562 h 1131590"/>
              <a:gd name="connsiteX21" fmla="*/ 194051 w 777971"/>
              <a:gd name="connsiteY21" fmla="*/ 921631 h 113159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Lst>
            <a:rect l="l" t="t" r="r" b="b"/>
            <a:pathLst>
              <a:path w="777971" h="1131590">
                <a:moveTo>
                  <a:pt x="353623" y="353623"/>
                </a:moveTo>
                <a:lnTo>
                  <a:pt x="70725" y="353623"/>
                </a:lnTo>
                <a:cubicBezTo>
                  <a:pt x="31605" y="353623"/>
                  <a:pt x="0" y="322018"/>
                  <a:pt x="0" y="282899"/>
                </a:cubicBezTo>
                <a:lnTo>
                  <a:pt x="0" y="0"/>
                </a:lnTo>
                <a:lnTo>
                  <a:pt x="353623" y="353623"/>
                </a:lnTo>
                <a:close/>
                <a:moveTo>
                  <a:pt x="720287" y="520932"/>
                </a:moveTo>
                <a:lnTo>
                  <a:pt x="752113" y="552758"/>
                </a:lnTo>
                <a:cubicBezTo>
                  <a:pt x="786591" y="587236"/>
                  <a:pt x="786591" y="643153"/>
                  <a:pt x="752113" y="677852"/>
                </a:cubicBezTo>
                <a:lnTo>
                  <a:pt x="687134" y="743051"/>
                </a:lnTo>
                <a:lnTo>
                  <a:pt x="530214" y="586131"/>
                </a:lnTo>
                <a:lnTo>
                  <a:pt x="595192" y="521153"/>
                </a:lnTo>
                <a:cubicBezTo>
                  <a:pt x="629671" y="486674"/>
                  <a:pt x="685587" y="486674"/>
                  <a:pt x="720287" y="521153"/>
                </a:cubicBezTo>
                <a:close/>
                <a:moveTo>
                  <a:pt x="194272" y="921852"/>
                </a:moveTo>
                <a:lnTo>
                  <a:pt x="480044" y="636080"/>
                </a:lnTo>
                <a:lnTo>
                  <a:pt x="636964" y="793001"/>
                </a:lnTo>
                <a:lnTo>
                  <a:pt x="351192" y="1078773"/>
                </a:lnTo>
                <a:cubicBezTo>
                  <a:pt x="342131" y="1087834"/>
                  <a:pt x="330859" y="1094244"/>
                  <a:pt x="318261" y="1097338"/>
                </a:cubicBezTo>
                <a:lnTo>
                  <a:pt x="185210" y="1130490"/>
                </a:lnTo>
                <a:cubicBezTo>
                  <a:pt x="173054" y="1133584"/>
                  <a:pt x="160457" y="1130048"/>
                  <a:pt x="151616" y="1121207"/>
                </a:cubicBezTo>
                <a:cubicBezTo>
                  <a:pt x="142775" y="1112367"/>
                  <a:pt x="139239" y="1099769"/>
                  <a:pt x="142333" y="1087613"/>
                </a:cubicBezTo>
                <a:lnTo>
                  <a:pt x="175486" y="954562"/>
                </a:lnTo>
                <a:cubicBezTo>
                  <a:pt x="178580" y="942185"/>
                  <a:pt x="184989" y="930693"/>
                  <a:pt x="194051" y="921631"/>
                </a:cubicBezTo>
                <a:close/>
              </a:path>
            </a:pathLst>
          </a:custGeom>
          <a:solidFill>
            <a:srgbClr val="149696"/>
          </a:solidFill>
          <a:ln w="2199" cap="flat">
            <a:noFill/>
            <a:prstDash val="solid"/>
            <a:miter/>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de-CH"/>
          </a:p>
        </xdr:txBody>
      </xdr:sp>
      <xdr:sp macro="" textlink="">
        <xdr:nvSpPr>
          <xdr:cNvPr id="14" name="Freihandform: Form 13">
            <a:extLst>
              <a:ext uri="{FF2B5EF4-FFF2-40B4-BE49-F238E27FC236}">
                <a16:creationId xmlns:a16="http://schemas.microsoft.com/office/drawing/2014/main" id="{152E2F19-38AE-AC3C-AC0E-A2BA3B7E9546}"/>
              </a:ext>
            </a:extLst>
          </xdr:cNvPr>
          <xdr:cNvSpPr/>
        </xdr:nvSpPr>
        <xdr:spPr>
          <a:xfrm>
            <a:off x="13117286" y="12094029"/>
            <a:ext cx="848696" cy="1131373"/>
          </a:xfrm>
          <a:custGeom>
            <a:avLst/>
            <a:gdLst>
              <a:gd name="connsiteX0" fmla="*/ 0 w 848696"/>
              <a:gd name="connsiteY0" fmla="*/ 141449 h 1131373"/>
              <a:gd name="connsiteX1" fmla="*/ 141449 w 848696"/>
              <a:gd name="connsiteY1" fmla="*/ 0 h 1131373"/>
              <a:gd name="connsiteX2" fmla="*/ 495073 w 848696"/>
              <a:gd name="connsiteY2" fmla="*/ 0 h 1131373"/>
              <a:gd name="connsiteX3" fmla="*/ 495073 w 848696"/>
              <a:gd name="connsiteY3" fmla="*/ 282899 h 1131373"/>
              <a:gd name="connsiteX4" fmla="*/ 565797 w 848696"/>
              <a:gd name="connsiteY4" fmla="*/ 353623 h 1131373"/>
              <a:gd name="connsiteX5" fmla="*/ 848696 w 848696"/>
              <a:gd name="connsiteY5" fmla="*/ 353623 h 1131373"/>
              <a:gd name="connsiteX6" fmla="*/ 848696 w 848696"/>
              <a:gd name="connsiteY6" fmla="*/ 661939 h 1131373"/>
              <a:gd name="connsiteX7" fmla="*/ 639395 w 848696"/>
              <a:gd name="connsiteY7" fmla="*/ 871240 h 1131373"/>
              <a:gd name="connsiteX8" fmla="*/ 602265 w 848696"/>
              <a:gd name="connsiteY8" fmla="*/ 936881 h 1131373"/>
              <a:gd name="connsiteX9" fmla="*/ 569113 w 848696"/>
              <a:gd name="connsiteY9" fmla="*/ 1069711 h 1131373"/>
              <a:gd name="connsiteX10" fmla="*/ 572207 w 848696"/>
              <a:gd name="connsiteY10" fmla="*/ 1131374 h 1131373"/>
              <a:gd name="connsiteX11" fmla="*/ 141449 w 848696"/>
              <a:gd name="connsiteY11" fmla="*/ 1131374 h 1131373"/>
              <a:gd name="connsiteX12" fmla="*/ 0 w 848696"/>
              <a:gd name="connsiteY12" fmla="*/ 989925 h 1131373"/>
              <a:gd name="connsiteX13" fmla="*/ 0 w 848696"/>
              <a:gd name="connsiteY13" fmla="*/ 141449 h 113137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Lst>
            <a:rect l="l" t="t" r="r" b="b"/>
            <a:pathLst>
              <a:path w="848696" h="1131373">
                <a:moveTo>
                  <a:pt x="0" y="141449"/>
                </a:moveTo>
                <a:cubicBezTo>
                  <a:pt x="0" y="63431"/>
                  <a:pt x="63431" y="0"/>
                  <a:pt x="141449" y="0"/>
                </a:cubicBezTo>
                <a:lnTo>
                  <a:pt x="495073" y="0"/>
                </a:lnTo>
                <a:lnTo>
                  <a:pt x="495073" y="282899"/>
                </a:lnTo>
                <a:cubicBezTo>
                  <a:pt x="495073" y="322018"/>
                  <a:pt x="526678" y="353623"/>
                  <a:pt x="565797" y="353623"/>
                </a:cubicBezTo>
                <a:lnTo>
                  <a:pt x="848696" y="353623"/>
                </a:lnTo>
                <a:lnTo>
                  <a:pt x="848696" y="661939"/>
                </a:lnTo>
                <a:lnTo>
                  <a:pt x="639395" y="871240"/>
                </a:lnTo>
                <a:cubicBezTo>
                  <a:pt x="621272" y="889363"/>
                  <a:pt x="608453" y="912128"/>
                  <a:pt x="602265" y="936881"/>
                </a:cubicBezTo>
                <a:lnTo>
                  <a:pt x="569113" y="1069711"/>
                </a:lnTo>
                <a:cubicBezTo>
                  <a:pt x="564029" y="1090486"/>
                  <a:pt x="565134" y="1111925"/>
                  <a:pt x="572207" y="1131374"/>
                </a:cubicBezTo>
                <a:lnTo>
                  <a:pt x="141449" y="1131374"/>
                </a:lnTo>
                <a:cubicBezTo>
                  <a:pt x="63431" y="1131374"/>
                  <a:pt x="0" y="1067943"/>
                  <a:pt x="0" y="989925"/>
                </a:cubicBezTo>
                <a:lnTo>
                  <a:pt x="0" y="141449"/>
                </a:lnTo>
                <a:close/>
              </a:path>
            </a:pathLst>
          </a:custGeom>
          <a:solidFill>
            <a:srgbClr val="EF7E38"/>
          </a:solidFill>
          <a:ln w="2199" cap="flat">
            <a:noFill/>
            <a:prstDash val="solid"/>
            <a:miter/>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de-CH"/>
          </a:p>
        </xdr:txBody>
      </xdr:sp>
    </xdr:grpSp>
    <xdr:clientData/>
  </xdr:twoCellAnchor>
  <xdr:twoCellAnchor editAs="oneCell">
    <xdr:from>
      <xdr:col>2</xdr:col>
      <xdr:colOff>95277</xdr:colOff>
      <xdr:row>4</xdr:row>
      <xdr:rowOff>8115</xdr:rowOff>
    </xdr:from>
    <xdr:to>
      <xdr:col>2</xdr:col>
      <xdr:colOff>700088</xdr:colOff>
      <xdr:row>8</xdr:row>
      <xdr:rowOff>15305</xdr:rowOff>
    </xdr:to>
    <xdr:pic>
      <xdr:nvPicPr>
        <xdr:cNvPr id="15" name="Grafik 14">
          <a:hlinkClick xmlns:r="http://schemas.openxmlformats.org/officeDocument/2006/relationships" r:id="rId7"/>
          <a:extLst>
            <a:ext uri="{FF2B5EF4-FFF2-40B4-BE49-F238E27FC236}">
              <a16:creationId xmlns:a16="http://schemas.microsoft.com/office/drawing/2014/main" id="{20F3157A-BEE3-420D-A1A6-27D95E153DAA}"/>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 uri="{96DAC541-7B7A-43D3-8B79-37D633B846F1}">
              <asvg:svgBlip xmlns:asvg="http://schemas.microsoft.com/office/drawing/2016/SVG/main" r:embed="rId9"/>
            </a:ext>
          </a:extLst>
        </a:blip>
        <a:stretch>
          <a:fillRect/>
        </a:stretch>
      </xdr:blipFill>
      <xdr:spPr>
        <a:xfrm>
          <a:off x="367420" y="726572"/>
          <a:ext cx="606852" cy="695030"/>
        </a:xfrm>
        <a:prstGeom prst="rect">
          <a:avLst/>
        </a:prstGeom>
      </xdr:spPr>
    </xdr:pic>
    <xdr:clientData/>
  </xdr:twoCellAnchor>
  <xdr:twoCellAnchor editAs="oneCell">
    <xdr:from>
      <xdr:col>2</xdr:col>
      <xdr:colOff>48922</xdr:colOff>
      <xdr:row>15</xdr:row>
      <xdr:rowOff>5382</xdr:rowOff>
    </xdr:from>
    <xdr:to>
      <xdr:col>2</xdr:col>
      <xdr:colOff>754609</xdr:colOff>
      <xdr:row>20</xdr:row>
      <xdr:rowOff>106887</xdr:rowOff>
    </xdr:to>
    <xdr:pic>
      <xdr:nvPicPr>
        <xdr:cNvPr id="16" name="Grafik 15">
          <a:hlinkClick xmlns:r="http://schemas.openxmlformats.org/officeDocument/2006/relationships" r:id="rId10"/>
          <a:extLst>
            <a:ext uri="{FF2B5EF4-FFF2-40B4-BE49-F238E27FC236}">
              <a16:creationId xmlns:a16="http://schemas.microsoft.com/office/drawing/2014/main" id="{60229D71-7923-4ED4-BC38-9696DCC06FD7}"/>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 uri="{96DAC541-7B7A-43D3-8B79-37D633B846F1}">
              <asvg:svgBlip xmlns:asvg="http://schemas.microsoft.com/office/drawing/2016/SVG/main" r:embed="rId12"/>
            </a:ext>
          </a:extLst>
        </a:blip>
        <a:stretch>
          <a:fillRect/>
        </a:stretch>
      </xdr:blipFill>
      <xdr:spPr>
        <a:xfrm>
          <a:off x="321065" y="2601625"/>
          <a:ext cx="699562" cy="911808"/>
        </a:xfrm>
        <a:prstGeom prst="rect">
          <a:avLst/>
        </a:prstGeom>
      </xdr:spPr>
    </xdr:pic>
    <xdr:clientData/>
  </xdr:twoCellAnchor>
  <xdr:twoCellAnchor editAs="oneCell">
    <xdr:from>
      <xdr:col>2</xdr:col>
      <xdr:colOff>38583</xdr:colOff>
      <xdr:row>32</xdr:row>
      <xdr:rowOff>48988</xdr:rowOff>
    </xdr:from>
    <xdr:to>
      <xdr:col>2</xdr:col>
      <xdr:colOff>754741</xdr:colOff>
      <xdr:row>36</xdr:row>
      <xdr:rowOff>47202</xdr:rowOff>
    </xdr:to>
    <xdr:pic>
      <xdr:nvPicPr>
        <xdr:cNvPr id="17" name="Grafik 16">
          <a:hlinkClick xmlns:r="http://schemas.openxmlformats.org/officeDocument/2006/relationships" r:id="rId13"/>
          <a:extLst>
            <a:ext uri="{FF2B5EF4-FFF2-40B4-BE49-F238E27FC236}">
              <a16:creationId xmlns:a16="http://schemas.microsoft.com/office/drawing/2014/main" id="{367BBAAF-245B-4075-BE9E-6D91426FFDA2}"/>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 uri="{96DAC541-7B7A-43D3-8B79-37D633B846F1}">
              <asvg:svgBlip xmlns:asvg="http://schemas.microsoft.com/office/drawing/2016/SVG/main" r:embed="rId15"/>
            </a:ext>
          </a:extLst>
        </a:blip>
        <a:stretch>
          <a:fillRect/>
        </a:stretch>
      </xdr:blipFill>
      <xdr:spPr>
        <a:xfrm>
          <a:off x="310726" y="5448302"/>
          <a:ext cx="720239" cy="647276"/>
        </a:xfrm>
        <a:prstGeom prst="rect">
          <a:avLst/>
        </a:prstGeom>
      </xdr:spPr>
    </xdr:pic>
    <xdr:clientData/>
  </xdr:twoCellAnchor>
  <xdr:twoCellAnchor editAs="oneCell">
    <xdr:from>
      <xdr:col>2</xdr:col>
      <xdr:colOff>35928</xdr:colOff>
      <xdr:row>51</xdr:row>
      <xdr:rowOff>5443</xdr:rowOff>
    </xdr:from>
    <xdr:to>
      <xdr:col>2</xdr:col>
      <xdr:colOff>752086</xdr:colOff>
      <xdr:row>56</xdr:row>
      <xdr:rowOff>22081</xdr:rowOff>
    </xdr:to>
    <xdr:pic>
      <xdr:nvPicPr>
        <xdr:cNvPr id="18" name="Grafik 17">
          <a:hlinkClick xmlns:r="http://schemas.openxmlformats.org/officeDocument/2006/relationships" r:id="rId16"/>
          <a:extLst>
            <a:ext uri="{FF2B5EF4-FFF2-40B4-BE49-F238E27FC236}">
              <a16:creationId xmlns:a16="http://schemas.microsoft.com/office/drawing/2014/main" id="{40461DB3-8C71-486F-B885-A105DBC5B13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 uri="{96DAC541-7B7A-43D3-8B79-37D633B846F1}">
              <asvg:svgBlip xmlns:asvg="http://schemas.microsoft.com/office/drawing/2016/SVG/main" r:embed="rId18"/>
            </a:ext>
          </a:extLst>
        </a:blip>
        <a:stretch>
          <a:fillRect/>
        </a:stretch>
      </xdr:blipFill>
      <xdr:spPr>
        <a:xfrm>
          <a:off x="308071" y="8534400"/>
          <a:ext cx="720239" cy="825583"/>
        </a:xfrm>
        <a:prstGeom prst="rect">
          <a:avLst/>
        </a:prstGeom>
      </xdr:spPr>
    </xdr:pic>
    <xdr:clientData/>
  </xdr:twoCellAnchor>
  <xdr:twoCellAnchor editAs="oneCell">
    <xdr:from>
      <xdr:col>2</xdr:col>
      <xdr:colOff>93013</xdr:colOff>
      <xdr:row>61</xdr:row>
      <xdr:rowOff>121824</xdr:rowOff>
    </xdr:from>
    <xdr:to>
      <xdr:col>2</xdr:col>
      <xdr:colOff>708850</xdr:colOff>
      <xdr:row>66</xdr:row>
      <xdr:rowOff>68561</xdr:rowOff>
    </xdr:to>
    <xdr:pic>
      <xdr:nvPicPr>
        <xdr:cNvPr id="19" name="Grafik 18">
          <a:hlinkClick xmlns:r="http://schemas.openxmlformats.org/officeDocument/2006/relationships" r:id="rId19"/>
          <a:extLst>
            <a:ext uri="{FF2B5EF4-FFF2-40B4-BE49-F238E27FC236}">
              <a16:creationId xmlns:a16="http://schemas.microsoft.com/office/drawing/2014/main" id="{1933167A-4108-497D-A88F-5DAE81F829F1}"/>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 uri="{96DAC541-7B7A-43D3-8B79-37D633B846F1}">
              <asvg:svgBlip xmlns:asvg="http://schemas.microsoft.com/office/drawing/2016/SVG/main" r:embed="rId21"/>
            </a:ext>
          </a:extLst>
        </a:blip>
        <a:stretch>
          <a:fillRect/>
        </a:stretch>
      </xdr:blipFill>
      <xdr:spPr>
        <a:xfrm>
          <a:off x="365156" y="10338067"/>
          <a:ext cx="613795" cy="843446"/>
        </a:xfrm>
        <a:prstGeom prst="rect">
          <a:avLst/>
        </a:prstGeom>
      </xdr:spPr>
    </xdr:pic>
    <xdr:clientData/>
  </xdr:twoCellAnchor>
  <xdr:twoCellAnchor>
    <xdr:from>
      <xdr:col>1</xdr:col>
      <xdr:colOff>4623</xdr:colOff>
      <xdr:row>31</xdr:row>
      <xdr:rowOff>6055</xdr:rowOff>
    </xdr:from>
    <xdr:to>
      <xdr:col>2</xdr:col>
      <xdr:colOff>158567</xdr:colOff>
      <xdr:row>32</xdr:row>
      <xdr:rowOff>137830</xdr:rowOff>
    </xdr:to>
    <xdr:sp macro="" textlink="">
      <xdr:nvSpPr>
        <xdr:cNvPr id="20" name="Pfeil: nach links und oben 19">
          <a:extLst>
            <a:ext uri="{FF2B5EF4-FFF2-40B4-BE49-F238E27FC236}">
              <a16:creationId xmlns:a16="http://schemas.microsoft.com/office/drawing/2014/main" id="{88556E37-A530-4B80-8495-4932E9C38537}"/>
            </a:ext>
          </a:extLst>
        </xdr:cNvPr>
        <xdr:cNvSpPr/>
      </xdr:nvSpPr>
      <xdr:spPr>
        <a:xfrm rot="10800000">
          <a:off x="118923" y="5242084"/>
          <a:ext cx="311787" cy="295060"/>
        </a:xfrm>
        <a:prstGeom prst="leftUpArrow">
          <a:avLst/>
        </a:prstGeom>
        <a:noFill/>
        <a:ln w="6350">
          <a:solidFill>
            <a:sysClr val="windowText" lastClr="000000"/>
          </a:solidFill>
        </a:ln>
        <a:effectLst>
          <a:outerShdw blurRad="50800" dist="38100" dir="2700000" algn="tl"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clientData/>
  </xdr:twoCellAnchor>
  <xdr:twoCellAnchor>
    <xdr:from>
      <xdr:col>1</xdr:col>
      <xdr:colOff>12987</xdr:colOff>
      <xdr:row>72</xdr:row>
      <xdr:rowOff>8579</xdr:rowOff>
    </xdr:from>
    <xdr:to>
      <xdr:col>2</xdr:col>
      <xdr:colOff>150204</xdr:colOff>
      <xdr:row>73</xdr:row>
      <xdr:rowOff>157081</xdr:rowOff>
    </xdr:to>
    <xdr:sp macro="" textlink="">
      <xdr:nvSpPr>
        <xdr:cNvPr id="21" name="Pfeil: nach links und oben 20">
          <a:extLst>
            <a:ext uri="{FF2B5EF4-FFF2-40B4-BE49-F238E27FC236}">
              <a16:creationId xmlns:a16="http://schemas.microsoft.com/office/drawing/2014/main" id="{FD6ABE47-127E-4B2E-B6A1-A09985E2D505}"/>
            </a:ext>
          </a:extLst>
        </xdr:cNvPr>
        <xdr:cNvSpPr/>
      </xdr:nvSpPr>
      <xdr:spPr>
        <a:xfrm rot="5400000">
          <a:off x="118923" y="12110972"/>
          <a:ext cx="311787" cy="295060"/>
        </a:xfrm>
        <a:prstGeom prst="leftUpArrow">
          <a:avLst/>
        </a:prstGeom>
        <a:noFill/>
        <a:ln w="6350">
          <a:solidFill>
            <a:sysClr val="windowText" lastClr="000000"/>
          </a:solidFill>
        </a:ln>
        <a:effectLst>
          <a:outerShdw blurRad="50800" dist="38100" dir="2700000" algn="tl"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clientData/>
  </xdr:twoCellAnchor>
  <xdr:twoCellAnchor>
    <xdr:from>
      <xdr:col>7</xdr:col>
      <xdr:colOff>0</xdr:colOff>
      <xdr:row>4</xdr:row>
      <xdr:rowOff>9525</xdr:rowOff>
    </xdr:from>
    <xdr:to>
      <xdr:col>8</xdr:col>
      <xdr:colOff>4083</xdr:colOff>
      <xdr:row>65</xdr:row>
      <xdr:rowOff>38098</xdr:rowOff>
    </xdr:to>
    <xdr:sp macro="" textlink="">
      <xdr:nvSpPr>
        <xdr:cNvPr id="25" name="Rechteck 24">
          <a:extLst>
            <a:ext uri="{FF2B5EF4-FFF2-40B4-BE49-F238E27FC236}">
              <a16:creationId xmlns:a16="http://schemas.microsoft.com/office/drawing/2014/main" id="{3F12EBFC-0D0D-4BD9-943F-0D1E8781C976}"/>
            </a:ext>
          </a:extLst>
        </xdr:cNvPr>
        <xdr:cNvSpPr/>
      </xdr:nvSpPr>
      <xdr:spPr>
        <a:xfrm>
          <a:off x="4519613" y="723900"/>
          <a:ext cx="832758" cy="10191748"/>
        </a:xfrm>
        <a:prstGeom prst="rect">
          <a:avLst/>
        </a:prstGeom>
        <a:solidFill>
          <a:srgbClr val="FFFFFF">
            <a:alpha val="0"/>
          </a:srgb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8</xdr:col>
      <xdr:colOff>137</xdr:colOff>
      <xdr:row>0</xdr:row>
      <xdr:rowOff>121939</xdr:rowOff>
    </xdr:from>
    <xdr:to>
      <xdr:col>8</xdr:col>
      <xdr:colOff>1679818</xdr:colOff>
      <xdr:row>3</xdr:row>
      <xdr:rowOff>34465</xdr:rowOff>
    </xdr:to>
    <xdr:pic>
      <xdr:nvPicPr>
        <xdr:cNvPr id="2" name="Grafik 1">
          <a:hlinkClick xmlns:r="http://schemas.openxmlformats.org/officeDocument/2006/relationships" r:id="rId1"/>
          <a:extLst>
            <a:ext uri="{FF2B5EF4-FFF2-40B4-BE49-F238E27FC236}">
              <a16:creationId xmlns:a16="http://schemas.microsoft.com/office/drawing/2014/main" id="{68ED6FF8-DAD4-41DA-9A35-3AB6BDB68C7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094651" y="121939"/>
          <a:ext cx="1680361" cy="461574"/>
        </a:xfrm>
        <a:prstGeom prst="rect">
          <a:avLst/>
        </a:prstGeom>
      </xdr:spPr>
    </xdr:pic>
    <xdr:clientData/>
  </xdr:twoCellAnchor>
  <xdr:twoCellAnchor>
    <xdr:from>
      <xdr:col>2</xdr:col>
      <xdr:colOff>749931</xdr:colOff>
      <xdr:row>65</xdr:row>
      <xdr:rowOff>26742</xdr:rowOff>
    </xdr:from>
    <xdr:to>
      <xdr:col>8</xdr:col>
      <xdr:colOff>4101060</xdr:colOff>
      <xdr:row>72</xdr:row>
      <xdr:rowOff>48512</xdr:rowOff>
    </xdr:to>
    <xdr:graphicFrame macro="">
      <xdr:nvGraphicFramePr>
        <xdr:cNvPr id="3" name="Diagramm 2">
          <a:extLst>
            <a:ext uri="{FF2B5EF4-FFF2-40B4-BE49-F238E27FC236}">
              <a16:creationId xmlns:a16="http://schemas.microsoft.com/office/drawing/2014/main" id="{2CECD071-424D-4C7B-885B-BFCC831D81A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2465615</xdr:colOff>
      <xdr:row>12</xdr:row>
      <xdr:rowOff>16327</xdr:rowOff>
    </xdr:from>
    <xdr:to>
      <xdr:col>7</xdr:col>
      <xdr:colOff>560614</xdr:colOff>
      <xdr:row>12</xdr:row>
      <xdr:rowOff>179613</xdr:rowOff>
    </xdr:to>
    <xdr:sp macro="" textlink="">
      <xdr:nvSpPr>
        <xdr:cNvPr id="4" name="Rechteck 3">
          <a:extLst>
            <a:ext uri="{FF2B5EF4-FFF2-40B4-BE49-F238E27FC236}">
              <a16:creationId xmlns:a16="http://schemas.microsoft.com/office/drawing/2014/main" id="{0D3AB706-69A5-45DD-9009-8A2F942ADA99}"/>
            </a:ext>
          </a:extLst>
        </xdr:cNvPr>
        <xdr:cNvSpPr/>
      </xdr:nvSpPr>
      <xdr:spPr>
        <a:xfrm>
          <a:off x="3684815" y="2068284"/>
          <a:ext cx="1398813" cy="163286"/>
        </a:xfrm>
        <a:prstGeom prst="rect">
          <a:avLst/>
        </a:prstGeom>
        <a:solidFill>
          <a:srgbClr val="FFFFFF">
            <a:alpha val="0"/>
          </a:srgb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clientData/>
  </xdr:twoCellAnchor>
  <xdr:twoCellAnchor>
    <xdr:from>
      <xdr:col>5</xdr:col>
      <xdr:colOff>2328702</xdr:colOff>
      <xdr:row>29</xdr:row>
      <xdr:rowOff>27209</xdr:rowOff>
    </xdr:from>
    <xdr:to>
      <xdr:col>8</xdr:col>
      <xdr:colOff>15487</xdr:colOff>
      <xdr:row>29</xdr:row>
      <xdr:rowOff>190495</xdr:rowOff>
    </xdr:to>
    <xdr:sp macro="" textlink="">
      <xdr:nvSpPr>
        <xdr:cNvPr id="5" name="Rechteck 4">
          <a:extLst>
            <a:ext uri="{FF2B5EF4-FFF2-40B4-BE49-F238E27FC236}">
              <a16:creationId xmlns:a16="http://schemas.microsoft.com/office/drawing/2014/main" id="{A4093D55-45C9-4772-AE00-35979E2EA947}"/>
            </a:ext>
          </a:extLst>
        </xdr:cNvPr>
        <xdr:cNvSpPr/>
      </xdr:nvSpPr>
      <xdr:spPr>
        <a:xfrm>
          <a:off x="3547902" y="4909452"/>
          <a:ext cx="1562099" cy="163286"/>
        </a:xfrm>
        <a:prstGeom prst="rect">
          <a:avLst/>
        </a:prstGeom>
        <a:solidFill>
          <a:srgbClr val="FFFFFF">
            <a:alpha val="0"/>
          </a:srgb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clientData/>
  </xdr:twoCellAnchor>
  <xdr:twoCellAnchor>
    <xdr:from>
      <xdr:col>6</xdr:col>
      <xdr:colOff>0</xdr:colOff>
      <xdr:row>32</xdr:row>
      <xdr:rowOff>5442</xdr:rowOff>
    </xdr:from>
    <xdr:to>
      <xdr:col>8</xdr:col>
      <xdr:colOff>32655</xdr:colOff>
      <xdr:row>50</xdr:row>
      <xdr:rowOff>2</xdr:rowOff>
    </xdr:to>
    <xdr:sp macro="" textlink="">
      <xdr:nvSpPr>
        <xdr:cNvPr id="6" name="Rechteck 5">
          <a:extLst>
            <a:ext uri="{FF2B5EF4-FFF2-40B4-BE49-F238E27FC236}">
              <a16:creationId xmlns:a16="http://schemas.microsoft.com/office/drawing/2014/main" id="{3D9611E7-3A14-453C-BD85-9E7F6A2DA223}"/>
            </a:ext>
          </a:extLst>
        </xdr:cNvPr>
        <xdr:cNvSpPr/>
      </xdr:nvSpPr>
      <xdr:spPr>
        <a:xfrm>
          <a:off x="3706586" y="5404756"/>
          <a:ext cx="1420583" cy="2960917"/>
        </a:xfrm>
        <a:prstGeom prst="rect">
          <a:avLst/>
        </a:prstGeom>
        <a:solidFill>
          <a:srgbClr val="FFFFFF">
            <a:alpha val="0"/>
          </a:srgb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clientData/>
  </xdr:twoCellAnchor>
  <xdr:twoCellAnchor>
    <xdr:from>
      <xdr:col>5</xdr:col>
      <xdr:colOff>2291445</xdr:colOff>
      <xdr:row>60</xdr:row>
      <xdr:rowOff>27216</xdr:rowOff>
    </xdr:from>
    <xdr:to>
      <xdr:col>7</xdr:col>
      <xdr:colOff>549730</xdr:colOff>
      <xdr:row>61</xdr:row>
      <xdr:rowOff>2</xdr:rowOff>
    </xdr:to>
    <xdr:sp macro="" textlink="">
      <xdr:nvSpPr>
        <xdr:cNvPr id="7" name="Rechteck 6">
          <a:extLst>
            <a:ext uri="{FF2B5EF4-FFF2-40B4-BE49-F238E27FC236}">
              <a16:creationId xmlns:a16="http://schemas.microsoft.com/office/drawing/2014/main" id="{55E35A37-61C4-447A-B10D-2414CC7E8520}"/>
            </a:ext>
          </a:extLst>
        </xdr:cNvPr>
        <xdr:cNvSpPr/>
      </xdr:nvSpPr>
      <xdr:spPr>
        <a:xfrm>
          <a:off x="3510645" y="10052959"/>
          <a:ext cx="1562099" cy="163286"/>
        </a:xfrm>
        <a:prstGeom prst="rect">
          <a:avLst/>
        </a:prstGeom>
        <a:solidFill>
          <a:srgbClr val="FFFFFF">
            <a:alpha val="0"/>
          </a:srgb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clientData/>
  </xdr:twoCellAnchor>
  <xdr:twoCellAnchor>
    <xdr:from>
      <xdr:col>7</xdr:col>
      <xdr:colOff>192599</xdr:colOff>
      <xdr:row>62</xdr:row>
      <xdr:rowOff>27630</xdr:rowOff>
    </xdr:from>
    <xdr:to>
      <xdr:col>8</xdr:col>
      <xdr:colOff>1001489</xdr:colOff>
      <xdr:row>65</xdr:row>
      <xdr:rowOff>3768</xdr:rowOff>
    </xdr:to>
    <xdr:sp macro="" textlink="">
      <xdr:nvSpPr>
        <xdr:cNvPr id="8" name="Rechteck 7">
          <a:extLst>
            <a:ext uri="{FF2B5EF4-FFF2-40B4-BE49-F238E27FC236}">
              <a16:creationId xmlns:a16="http://schemas.microsoft.com/office/drawing/2014/main" id="{A6E9A639-6385-4411-BE00-9C333FA76B21}"/>
            </a:ext>
          </a:extLst>
        </xdr:cNvPr>
        <xdr:cNvSpPr/>
      </xdr:nvSpPr>
      <xdr:spPr>
        <a:xfrm>
          <a:off x="4715613" y="10407159"/>
          <a:ext cx="1380390" cy="547638"/>
        </a:xfrm>
        <a:prstGeom prst="rect">
          <a:avLst/>
        </a:prstGeom>
        <a:solidFill>
          <a:srgbClr val="FFFFFF">
            <a:alpha val="0"/>
          </a:srgb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clientData/>
  </xdr:twoCellAnchor>
  <xdr:twoCellAnchor>
    <xdr:from>
      <xdr:col>3</xdr:col>
      <xdr:colOff>5441</xdr:colOff>
      <xdr:row>31</xdr:row>
      <xdr:rowOff>16330</xdr:rowOff>
    </xdr:from>
    <xdr:to>
      <xdr:col>5</xdr:col>
      <xdr:colOff>1202872</xdr:colOff>
      <xdr:row>31</xdr:row>
      <xdr:rowOff>146958</xdr:rowOff>
    </xdr:to>
    <xdr:sp macro="" textlink="">
      <xdr:nvSpPr>
        <xdr:cNvPr id="9" name="Rechteck 8">
          <a:hlinkClick xmlns:r="http://schemas.openxmlformats.org/officeDocument/2006/relationships" r:id="rId4"/>
          <a:extLst>
            <a:ext uri="{FF2B5EF4-FFF2-40B4-BE49-F238E27FC236}">
              <a16:creationId xmlns:a16="http://schemas.microsoft.com/office/drawing/2014/main" id="{DD4C6D0F-D485-472A-B9B5-F7DDC653A244}"/>
            </a:ext>
          </a:extLst>
        </xdr:cNvPr>
        <xdr:cNvSpPr/>
      </xdr:nvSpPr>
      <xdr:spPr>
        <a:xfrm>
          <a:off x="1061355" y="5252359"/>
          <a:ext cx="1360717" cy="130628"/>
        </a:xfrm>
        <a:prstGeom prst="rect">
          <a:avLst/>
        </a:prstGeom>
        <a:solidFill>
          <a:srgbClr val="FFFFFF">
            <a:alpha val="0"/>
          </a:srgb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clientData/>
  </xdr:twoCellAnchor>
  <xdr:twoCellAnchor>
    <xdr:from>
      <xdr:col>5</xdr:col>
      <xdr:colOff>2394852</xdr:colOff>
      <xdr:row>58</xdr:row>
      <xdr:rowOff>10887</xdr:rowOff>
    </xdr:from>
    <xdr:to>
      <xdr:col>8</xdr:col>
      <xdr:colOff>81637</xdr:colOff>
      <xdr:row>58</xdr:row>
      <xdr:rowOff>174173</xdr:rowOff>
    </xdr:to>
    <xdr:sp macro="" textlink="">
      <xdr:nvSpPr>
        <xdr:cNvPr id="10" name="Rechteck 9">
          <a:extLst>
            <a:ext uri="{FF2B5EF4-FFF2-40B4-BE49-F238E27FC236}">
              <a16:creationId xmlns:a16="http://schemas.microsoft.com/office/drawing/2014/main" id="{CEDBBEC2-C12D-4CF5-BDEF-7AB64B354668}"/>
            </a:ext>
          </a:extLst>
        </xdr:cNvPr>
        <xdr:cNvSpPr/>
      </xdr:nvSpPr>
      <xdr:spPr>
        <a:xfrm>
          <a:off x="3614052" y="9682844"/>
          <a:ext cx="1562099" cy="163286"/>
        </a:xfrm>
        <a:prstGeom prst="rect">
          <a:avLst/>
        </a:prstGeom>
        <a:solidFill>
          <a:srgbClr val="FFFFFF">
            <a:alpha val="0"/>
          </a:srgb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clientData/>
  </xdr:twoCellAnchor>
  <xdr:twoCellAnchor editAs="oneCell">
    <xdr:from>
      <xdr:col>8</xdr:col>
      <xdr:colOff>2160813</xdr:colOff>
      <xdr:row>1</xdr:row>
      <xdr:rowOff>5443</xdr:rowOff>
    </xdr:from>
    <xdr:to>
      <xdr:col>9</xdr:col>
      <xdr:colOff>63039</xdr:colOff>
      <xdr:row>2</xdr:row>
      <xdr:rowOff>215465</xdr:rowOff>
    </xdr:to>
    <xdr:pic>
      <xdr:nvPicPr>
        <xdr:cNvPr id="11" name="Grafik 10" descr="Ein Bild, das Schwarz, Dunkelheit, Screenshot, Raum enthält.&#10;&#10;Automatisch generierte Beschreibung">
          <a:hlinkClick xmlns:r="http://schemas.openxmlformats.org/officeDocument/2006/relationships" r:id="rId5"/>
          <a:extLst>
            <a:ext uri="{FF2B5EF4-FFF2-40B4-BE49-F238E27FC236}">
              <a16:creationId xmlns:a16="http://schemas.microsoft.com/office/drawing/2014/main" id="{221DC2D9-76EC-4AE6-B540-D02A3F3E781F}"/>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t="2447" r="37442" b="31350"/>
        <a:stretch/>
      </xdr:blipFill>
      <xdr:spPr bwMode="auto">
        <a:xfrm>
          <a:off x="7255327" y="168729"/>
          <a:ext cx="2009540" cy="376708"/>
        </a:xfrm>
        <a:prstGeom prst="rect">
          <a:avLst/>
        </a:prstGeom>
        <a:noFill/>
        <a:ln>
          <a:noFill/>
        </a:ln>
        <a:extLst>
          <a:ext uri="{53640926-AAD7-44D8-BBD7-CCE9431645EC}">
            <a14:shadowObscured xmlns:a14="http://schemas.microsoft.com/office/drawing/2010/main"/>
          </a:ext>
        </a:extLst>
      </xdr:spPr>
    </xdr:pic>
    <xdr:clientData/>
  </xdr:twoCellAnchor>
  <xdr:twoCellAnchor>
    <xdr:from>
      <xdr:col>2</xdr:col>
      <xdr:colOff>168729</xdr:colOff>
      <xdr:row>74</xdr:row>
      <xdr:rowOff>76887</xdr:rowOff>
    </xdr:from>
    <xdr:to>
      <xdr:col>2</xdr:col>
      <xdr:colOff>669472</xdr:colOff>
      <xdr:row>77</xdr:row>
      <xdr:rowOff>32132</xdr:rowOff>
    </xdr:to>
    <xdr:grpSp>
      <xdr:nvGrpSpPr>
        <xdr:cNvPr id="12" name="Gruppieren 11">
          <a:extLst>
            <a:ext uri="{FF2B5EF4-FFF2-40B4-BE49-F238E27FC236}">
              <a16:creationId xmlns:a16="http://schemas.microsoft.com/office/drawing/2014/main" id="{75DCBAE5-7345-4921-85B3-0923AB7CF441}"/>
            </a:ext>
          </a:extLst>
        </xdr:cNvPr>
        <xdr:cNvGrpSpPr/>
      </xdr:nvGrpSpPr>
      <xdr:grpSpPr>
        <a:xfrm>
          <a:off x="447675" y="12421287"/>
          <a:ext cx="495301" cy="436938"/>
          <a:chOff x="13117286" y="12094029"/>
          <a:chExt cx="1273043" cy="1131590"/>
        </a:xfrm>
      </xdr:grpSpPr>
      <xdr:sp macro="" textlink="">
        <xdr:nvSpPr>
          <xdr:cNvPr id="13" name="Freihandform: Form 12">
            <a:extLst>
              <a:ext uri="{FF2B5EF4-FFF2-40B4-BE49-F238E27FC236}">
                <a16:creationId xmlns:a16="http://schemas.microsoft.com/office/drawing/2014/main" id="{2F77DA35-01FF-154E-D4FB-8A9B760FEB26}"/>
              </a:ext>
            </a:extLst>
          </xdr:cNvPr>
          <xdr:cNvSpPr/>
        </xdr:nvSpPr>
        <xdr:spPr>
          <a:xfrm>
            <a:off x="13612358" y="12094029"/>
            <a:ext cx="777971" cy="1131590"/>
          </a:xfrm>
          <a:custGeom>
            <a:avLst/>
            <a:gdLst>
              <a:gd name="connsiteX0" fmla="*/ 353623 w 777971"/>
              <a:gd name="connsiteY0" fmla="*/ 353623 h 1131590"/>
              <a:gd name="connsiteX1" fmla="*/ 70725 w 777971"/>
              <a:gd name="connsiteY1" fmla="*/ 353623 h 1131590"/>
              <a:gd name="connsiteX2" fmla="*/ 0 w 777971"/>
              <a:gd name="connsiteY2" fmla="*/ 282899 h 1131590"/>
              <a:gd name="connsiteX3" fmla="*/ 0 w 777971"/>
              <a:gd name="connsiteY3" fmla="*/ 0 h 1131590"/>
              <a:gd name="connsiteX4" fmla="*/ 353623 w 777971"/>
              <a:gd name="connsiteY4" fmla="*/ 353623 h 1131590"/>
              <a:gd name="connsiteX5" fmla="*/ 720287 w 777971"/>
              <a:gd name="connsiteY5" fmla="*/ 520932 h 1131590"/>
              <a:gd name="connsiteX6" fmla="*/ 752113 w 777971"/>
              <a:gd name="connsiteY6" fmla="*/ 552758 h 1131590"/>
              <a:gd name="connsiteX7" fmla="*/ 752113 w 777971"/>
              <a:gd name="connsiteY7" fmla="*/ 677852 h 1131590"/>
              <a:gd name="connsiteX8" fmla="*/ 687134 w 777971"/>
              <a:gd name="connsiteY8" fmla="*/ 743051 h 1131590"/>
              <a:gd name="connsiteX9" fmla="*/ 530214 w 777971"/>
              <a:gd name="connsiteY9" fmla="*/ 586131 h 1131590"/>
              <a:gd name="connsiteX10" fmla="*/ 595192 w 777971"/>
              <a:gd name="connsiteY10" fmla="*/ 521153 h 1131590"/>
              <a:gd name="connsiteX11" fmla="*/ 720287 w 777971"/>
              <a:gd name="connsiteY11" fmla="*/ 521153 h 1131590"/>
              <a:gd name="connsiteX12" fmla="*/ 194272 w 777971"/>
              <a:gd name="connsiteY12" fmla="*/ 921852 h 1131590"/>
              <a:gd name="connsiteX13" fmla="*/ 480044 w 777971"/>
              <a:gd name="connsiteY13" fmla="*/ 636080 h 1131590"/>
              <a:gd name="connsiteX14" fmla="*/ 636964 w 777971"/>
              <a:gd name="connsiteY14" fmla="*/ 793001 h 1131590"/>
              <a:gd name="connsiteX15" fmla="*/ 351192 w 777971"/>
              <a:gd name="connsiteY15" fmla="*/ 1078773 h 1131590"/>
              <a:gd name="connsiteX16" fmla="*/ 318261 w 777971"/>
              <a:gd name="connsiteY16" fmla="*/ 1097338 h 1131590"/>
              <a:gd name="connsiteX17" fmla="*/ 185210 w 777971"/>
              <a:gd name="connsiteY17" fmla="*/ 1130490 h 1131590"/>
              <a:gd name="connsiteX18" fmla="*/ 151616 w 777971"/>
              <a:gd name="connsiteY18" fmla="*/ 1121207 h 1131590"/>
              <a:gd name="connsiteX19" fmla="*/ 142333 w 777971"/>
              <a:gd name="connsiteY19" fmla="*/ 1087613 h 1131590"/>
              <a:gd name="connsiteX20" fmla="*/ 175486 w 777971"/>
              <a:gd name="connsiteY20" fmla="*/ 954562 h 1131590"/>
              <a:gd name="connsiteX21" fmla="*/ 194051 w 777971"/>
              <a:gd name="connsiteY21" fmla="*/ 921631 h 113159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Lst>
            <a:rect l="l" t="t" r="r" b="b"/>
            <a:pathLst>
              <a:path w="777971" h="1131590">
                <a:moveTo>
                  <a:pt x="353623" y="353623"/>
                </a:moveTo>
                <a:lnTo>
                  <a:pt x="70725" y="353623"/>
                </a:lnTo>
                <a:cubicBezTo>
                  <a:pt x="31605" y="353623"/>
                  <a:pt x="0" y="322018"/>
                  <a:pt x="0" y="282899"/>
                </a:cubicBezTo>
                <a:lnTo>
                  <a:pt x="0" y="0"/>
                </a:lnTo>
                <a:lnTo>
                  <a:pt x="353623" y="353623"/>
                </a:lnTo>
                <a:close/>
                <a:moveTo>
                  <a:pt x="720287" y="520932"/>
                </a:moveTo>
                <a:lnTo>
                  <a:pt x="752113" y="552758"/>
                </a:lnTo>
                <a:cubicBezTo>
                  <a:pt x="786591" y="587236"/>
                  <a:pt x="786591" y="643153"/>
                  <a:pt x="752113" y="677852"/>
                </a:cubicBezTo>
                <a:lnTo>
                  <a:pt x="687134" y="743051"/>
                </a:lnTo>
                <a:lnTo>
                  <a:pt x="530214" y="586131"/>
                </a:lnTo>
                <a:lnTo>
                  <a:pt x="595192" y="521153"/>
                </a:lnTo>
                <a:cubicBezTo>
                  <a:pt x="629671" y="486674"/>
                  <a:pt x="685587" y="486674"/>
                  <a:pt x="720287" y="521153"/>
                </a:cubicBezTo>
                <a:close/>
                <a:moveTo>
                  <a:pt x="194272" y="921852"/>
                </a:moveTo>
                <a:lnTo>
                  <a:pt x="480044" y="636080"/>
                </a:lnTo>
                <a:lnTo>
                  <a:pt x="636964" y="793001"/>
                </a:lnTo>
                <a:lnTo>
                  <a:pt x="351192" y="1078773"/>
                </a:lnTo>
                <a:cubicBezTo>
                  <a:pt x="342131" y="1087834"/>
                  <a:pt x="330859" y="1094244"/>
                  <a:pt x="318261" y="1097338"/>
                </a:cubicBezTo>
                <a:lnTo>
                  <a:pt x="185210" y="1130490"/>
                </a:lnTo>
                <a:cubicBezTo>
                  <a:pt x="173054" y="1133584"/>
                  <a:pt x="160457" y="1130048"/>
                  <a:pt x="151616" y="1121207"/>
                </a:cubicBezTo>
                <a:cubicBezTo>
                  <a:pt x="142775" y="1112367"/>
                  <a:pt x="139239" y="1099769"/>
                  <a:pt x="142333" y="1087613"/>
                </a:cubicBezTo>
                <a:lnTo>
                  <a:pt x="175486" y="954562"/>
                </a:lnTo>
                <a:cubicBezTo>
                  <a:pt x="178580" y="942185"/>
                  <a:pt x="184989" y="930693"/>
                  <a:pt x="194051" y="921631"/>
                </a:cubicBezTo>
                <a:close/>
              </a:path>
            </a:pathLst>
          </a:custGeom>
          <a:solidFill>
            <a:srgbClr val="149696"/>
          </a:solidFill>
          <a:ln w="2199" cap="flat">
            <a:noFill/>
            <a:prstDash val="solid"/>
            <a:miter/>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de-CH"/>
          </a:p>
        </xdr:txBody>
      </xdr:sp>
      <xdr:sp macro="" textlink="">
        <xdr:nvSpPr>
          <xdr:cNvPr id="14" name="Freihandform: Form 13">
            <a:extLst>
              <a:ext uri="{FF2B5EF4-FFF2-40B4-BE49-F238E27FC236}">
                <a16:creationId xmlns:a16="http://schemas.microsoft.com/office/drawing/2014/main" id="{557EE843-AFAF-A743-1437-98F91797A6DB}"/>
              </a:ext>
            </a:extLst>
          </xdr:cNvPr>
          <xdr:cNvSpPr/>
        </xdr:nvSpPr>
        <xdr:spPr>
          <a:xfrm>
            <a:off x="13117286" y="12094029"/>
            <a:ext cx="848696" cy="1131373"/>
          </a:xfrm>
          <a:custGeom>
            <a:avLst/>
            <a:gdLst>
              <a:gd name="connsiteX0" fmla="*/ 0 w 848696"/>
              <a:gd name="connsiteY0" fmla="*/ 141449 h 1131373"/>
              <a:gd name="connsiteX1" fmla="*/ 141449 w 848696"/>
              <a:gd name="connsiteY1" fmla="*/ 0 h 1131373"/>
              <a:gd name="connsiteX2" fmla="*/ 495073 w 848696"/>
              <a:gd name="connsiteY2" fmla="*/ 0 h 1131373"/>
              <a:gd name="connsiteX3" fmla="*/ 495073 w 848696"/>
              <a:gd name="connsiteY3" fmla="*/ 282899 h 1131373"/>
              <a:gd name="connsiteX4" fmla="*/ 565797 w 848696"/>
              <a:gd name="connsiteY4" fmla="*/ 353623 h 1131373"/>
              <a:gd name="connsiteX5" fmla="*/ 848696 w 848696"/>
              <a:gd name="connsiteY5" fmla="*/ 353623 h 1131373"/>
              <a:gd name="connsiteX6" fmla="*/ 848696 w 848696"/>
              <a:gd name="connsiteY6" fmla="*/ 661939 h 1131373"/>
              <a:gd name="connsiteX7" fmla="*/ 639395 w 848696"/>
              <a:gd name="connsiteY7" fmla="*/ 871240 h 1131373"/>
              <a:gd name="connsiteX8" fmla="*/ 602265 w 848696"/>
              <a:gd name="connsiteY8" fmla="*/ 936881 h 1131373"/>
              <a:gd name="connsiteX9" fmla="*/ 569113 w 848696"/>
              <a:gd name="connsiteY9" fmla="*/ 1069711 h 1131373"/>
              <a:gd name="connsiteX10" fmla="*/ 572207 w 848696"/>
              <a:gd name="connsiteY10" fmla="*/ 1131374 h 1131373"/>
              <a:gd name="connsiteX11" fmla="*/ 141449 w 848696"/>
              <a:gd name="connsiteY11" fmla="*/ 1131374 h 1131373"/>
              <a:gd name="connsiteX12" fmla="*/ 0 w 848696"/>
              <a:gd name="connsiteY12" fmla="*/ 989925 h 1131373"/>
              <a:gd name="connsiteX13" fmla="*/ 0 w 848696"/>
              <a:gd name="connsiteY13" fmla="*/ 141449 h 113137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Lst>
            <a:rect l="l" t="t" r="r" b="b"/>
            <a:pathLst>
              <a:path w="848696" h="1131373">
                <a:moveTo>
                  <a:pt x="0" y="141449"/>
                </a:moveTo>
                <a:cubicBezTo>
                  <a:pt x="0" y="63431"/>
                  <a:pt x="63431" y="0"/>
                  <a:pt x="141449" y="0"/>
                </a:cubicBezTo>
                <a:lnTo>
                  <a:pt x="495073" y="0"/>
                </a:lnTo>
                <a:lnTo>
                  <a:pt x="495073" y="282899"/>
                </a:lnTo>
                <a:cubicBezTo>
                  <a:pt x="495073" y="322018"/>
                  <a:pt x="526678" y="353623"/>
                  <a:pt x="565797" y="353623"/>
                </a:cubicBezTo>
                <a:lnTo>
                  <a:pt x="848696" y="353623"/>
                </a:lnTo>
                <a:lnTo>
                  <a:pt x="848696" y="661939"/>
                </a:lnTo>
                <a:lnTo>
                  <a:pt x="639395" y="871240"/>
                </a:lnTo>
                <a:cubicBezTo>
                  <a:pt x="621272" y="889363"/>
                  <a:pt x="608453" y="912128"/>
                  <a:pt x="602265" y="936881"/>
                </a:cubicBezTo>
                <a:lnTo>
                  <a:pt x="569113" y="1069711"/>
                </a:lnTo>
                <a:cubicBezTo>
                  <a:pt x="564029" y="1090486"/>
                  <a:pt x="565134" y="1111925"/>
                  <a:pt x="572207" y="1131374"/>
                </a:cubicBezTo>
                <a:lnTo>
                  <a:pt x="141449" y="1131374"/>
                </a:lnTo>
                <a:cubicBezTo>
                  <a:pt x="63431" y="1131374"/>
                  <a:pt x="0" y="1067943"/>
                  <a:pt x="0" y="989925"/>
                </a:cubicBezTo>
                <a:lnTo>
                  <a:pt x="0" y="141449"/>
                </a:lnTo>
                <a:close/>
              </a:path>
            </a:pathLst>
          </a:custGeom>
          <a:solidFill>
            <a:srgbClr val="EF7E38"/>
          </a:solidFill>
          <a:ln w="2199" cap="flat">
            <a:noFill/>
            <a:prstDash val="solid"/>
            <a:miter/>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de-CH"/>
          </a:p>
        </xdr:txBody>
      </xdr:sp>
    </xdr:grpSp>
    <xdr:clientData/>
  </xdr:twoCellAnchor>
  <xdr:twoCellAnchor editAs="oneCell">
    <xdr:from>
      <xdr:col>2</xdr:col>
      <xdr:colOff>95277</xdr:colOff>
      <xdr:row>4</xdr:row>
      <xdr:rowOff>8115</xdr:rowOff>
    </xdr:from>
    <xdr:to>
      <xdr:col>2</xdr:col>
      <xdr:colOff>700088</xdr:colOff>
      <xdr:row>8</xdr:row>
      <xdr:rowOff>24830</xdr:rowOff>
    </xdr:to>
    <xdr:pic>
      <xdr:nvPicPr>
        <xdr:cNvPr id="15" name="Grafik 14">
          <a:hlinkClick xmlns:r="http://schemas.openxmlformats.org/officeDocument/2006/relationships" r:id="rId7"/>
          <a:extLst>
            <a:ext uri="{FF2B5EF4-FFF2-40B4-BE49-F238E27FC236}">
              <a16:creationId xmlns:a16="http://schemas.microsoft.com/office/drawing/2014/main" id="{7E17C699-1049-43F8-AEC9-DB4B99ADF17F}"/>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 uri="{96DAC541-7B7A-43D3-8B79-37D633B846F1}">
              <asvg:svgBlip xmlns:asvg="http://schemas.microsoft.com/office/drawing/2016/SVG/main" r:embed="rId9"/>
            </a:ext>
          </a:extLst>
        </a:blip>
        <a:stretch>
          <a:fillRect/>
        </a:stretch>
      </xdr:blipFill>
      <xdr:spPr>
        <a:xfrm>
          <a:off x="367420" y="726572"/>
          <a:ext cx="606852" cy="695030"/>
        </a:xfrm>
        <a:prstGeom prst="rect">
          <a:avLst/>
        </a:prstGeom>
      </xdr:spPr>
    </xdr:pic>
    <xdr:clientData/>
  </xdr:twoCellAnchor>
  <xdr:twoCellAnchor editAs="oneCell">
    <xdr:from>
      <xdr:col>2</xdr:col>
      <xdr:colOff>48922</xdr:colOff>
      <xdr:row>15</xdr:row>
      <xdr:rowOff>5382</xdr:rowOff>
    </xdr:from>
    <xdr:to>
      <xdr:col>2</xdr:col>
      <xdr:colOff>749845</xdr:colOff>
      <xdr:row>20</xdr:row>
      <xdr:rowOff>102123</xdr:rowOff>
    </xdr:to>
    <xdr:pic>
      <xdr:nvPicPr>
        <xdr:cNvPr id="16" name="Grafik 15">
          <a:hlinkClick xmlns:r="http://schemas.openxmlformats.org/officeDocument/2006/relationships" r:id="rId10"/>
          <a:extLst>
            <a:ext uri="{FF2B5EF4-FFF2-40B4-BE49-F238E27FC236}">
              <a16:creationId xmlns:a16="http://schemas.microsoft.com/office/drawing/2014/main" id="{0429D637-F48C-4399-BEEA-DD8DC571E0A6}"/>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 uri="{96DAC541-7B7A-43D3-8B79-37D633B846F1}">
              <asvg:svgBlip xmlns:asvg="http://schemas.microsoft.com/office/drawing/2016/SVG/main" r:embed="rId12"/>
            </a:ext>
          </a:extLst>
        </a:blip>
        <a:stretch>
          <a:fillRect/>
        </a:stretch>
      </xdr:blipFill>
      <xdr:spPr>
        <a:xfrm>
          <a:off x="321065" y="2601625"/>
          <a:ext cx="699562" cy="911808"/>
        </a:xfrm>
        <a:prstGeom prst="rect">
          <a:avLst/>
        </a:prstGeom>
      </xdr:spPr>
    </xdr:pic>
    <xdr:clientData/>
  </xdr:twoCellAnchor>
  <xdr:twoCellAnchor editAs="oneCell">
    <xdr:from>
      <xdr:col>2</xdr:col>
      <xdr:colOff>38583</xdr:colOff>
      <xdr:row>32</xdr:row>
      <xdr:rowOff>48988</xdr:rowOff>
    </xdr:from>
    <xdr:to>
      <xdr:col>2</xdr:col>
      <xdr:colOff>759503</xdr:colOff>
      <xdr:row>36</xdr:row>
      <xdr:rowOff>42441</xdr:rowOff>
    </xdr:to>
    <xdr:pic>
      <xdr:nvPicPr>
        <xdr:cNvPr id="17" name="Grafik 16">
          <a:hlinkClick xmlns:r="http://schemas.openxmlformats.org/officeDocument/2006/relationships" r:id="rId13"/>
          <a:extLst>
            <a:ext uri="{FF2B5EF4-FFF2-40B4-BE49-F238E27FC236}">
              <a16:creationId xmlns:a16="http://schemas.microsoft.com/office/drawing/2014/main" id="{34890DD6-CB5F-4D60-9A24-438EF00B3EED}"/>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 uri="{96DAC541-7B7A-43D3-8B79-37D633B846F1}">
              <asvg:svgBlip xmlns:asvg="http://schemas.microsoft.com/office/drawing/2016/SVG/main" r:embed="rId15"/>
            </a:ext>
          </a:extLst>
        </a:blip>
        <a:stretch>
          <a:fillRect/>
        </a:stretch>
      </xdr:blipFill>
      <xdr:spPr>
        <a:xfrm>
          <a:off x="310726" y="5448302"/>
          <a:ext cx="720239" cy="647276"/>
        </a:xfrm>
        <a:prstGeom prst="rect">
          <a:avLst/>
        </a:prstGeom>
      </xdr:spPr>
    </xdr:pic>
    <xdr:clientData/>
  </xdr:twoCellAnchor>
  <xdr:twoCellAnchor editAs="oneCell">
    <xdr:from>
      <xdr:col>2</xdr:col>
      <xdr:colOff>35928</xdr:colOff>
      <xdr:row>51</xdr:row>
      <xdr:rowOff>5443</xdr:rowOff>
    </xdr:from>
    <xdr:to>
      <xdr:col>2</xdr:col>
      <xdr:colOff>756848</xdr:colOff>
      <xdr:row>56</xdr:row>
      <xdr:rowOff>12556</xdr:rowOff>
    </xdr:to>
    <xdr:pic>
      <xdr:nvPicPr>
        <xdr:cNvPr id="18" name="Grafik 17">
          <a:hlinkClick xmlns:r="http://schemas.openxmlformats.org/officeDocument/2006/relationships" r:id="rId16"/>
          <a:extLst>
            <a:ext uri="{FF2B5EF4-FFF2-40B4-BE49-F238E27FC236}">
              <a16:creationId xmlns:a16="http://schemas.microsoft.com/office/drawing/2014/main" id="{687659E5-F494-4811-A76A-F723DE2DAD0F}"/>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 uri="{96DAC541-7B7A-43D3-8B79-37D633B846F1}">
              <asvg:svgBlip xmlns:asvg="http://schemas.microsoft.com/office/drawing/2016/SVG/main" r:embed="rId18"/>
            </a:ext>
          </a:extLst>
        </a:blip>
        <a:stretch>
          <a:fillRect/>
        </a:stretch>
      </xdr:blipFill>
      <xdr:spPr>
        <a:xfrm>
          <a:off x="308071" y="8534400"/>
          <a:ext cx="720239" cy="825583"/>
        </a:xfrm>
        <a:prstGeom prst="rect">
          <a:avLst/>
        </a:prstGeom>
      </xdr:spPr>
    </xdr:pic>
    <xdr:clientData/>
  </xdr:twoCellAnchor>
  <xdr:twoCellAnchor editAs="oneCell">
    <xdr:from>
      <xdr:col>2</xdr:col>
      <xdr:colOff>93013</xdr:colOff>
      <xdr:row>61</xdr:row>
      <xdr:rowOff>121824</xdr:rowOff>
    </xdr:from>
    <xdr:to>
      <xdr:col>2</xdr:col>
      <xdr:colOff>708850</xdr:colOff>
      <xdr:row>66</xdr:row>
      <xdr:rowOff>68560</xdr:rowOff>
    </xdr:to>
    <xdr:pic>
      <xdr:nvPicPr>
        <xdr:cNvPr id="19" name="Grafik 18">
          <a:hlinkClick xmlns:r="http://schemas.openxmlformats.org/officeDocument/2006/relationships" r:id="rId19"/>
          <a:extLst>
            <a:ext uri="{FF2B5EF4-FFF2-40B4-BE49-F238E27FC236}">
              <a16:creationId xmlns:a16="http://schemas.microsoft.com/office/drawing/2014/main" id="{FCCC0E9C-C344-4C7F-B13C-F0605A7A381E}"/>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 uri="{96DAC541-7B7A-43D3-8B79-37D633B846F1}">
              <asvg:svgBlip xmlns:asvg="http://schemas.microsoft.com/office/drawing/2016/SVG/main" r:embed="rId21"/>
            </a:ext>
          </a:extLst>
        </a:blip>
        <a:stretch>
          <a:fillRect/>
        </a:stretch>
      </xdr:blipFill>
      <xdr:spPr>
        <a:xfrm>
          <a:off x="365156" y="10338067"/>
          <a:ext cx="613795" cy="843446"/>
        </a:xfrm>
        <a:prstGeom prst="rect">
          <a:avLst/>
        </a:prstGeom>
      </xdr:spPr>
    </xdr:pic>
    <xdr:clientData/>
  </xdr:twoCellAnchor>
  <xdr:twoCellAnchor>
    <xdr:from>
      <xdr:col>1</xdr:col>
      <xdr:colOff>4623</xdr:colOff>
      <xdr:row>31</xdr:row>
      <xdr:rowOff>6055</xdr:rowOff>
    </xdr:from>
    <xdr:to>
      <xdr:col>2</xdr:col>
      <xdr:colOff>158567</xdr:colOff>
      <xdr:row>32</xdr:row>
      <xdr:rowOff>137830</xdr:rowOff>
    </xdr:to>
    <xdr:sp macro="" textlink="">
      <xdr:nvSpPr>
        <xdr:cNvPr id="20" name="Pfeil: nach links und oben 19">
          <a:extLst>
            <a:ext uri="{FF2B5EF4-FFF2-40B4-BE49-F238E27FC236}">
              <a16:creationId xmlns:a16="http://schemas.microsoft.com/office/drawing/2014/main" id="{7BE9C70B-C55F-495A-A544-EA261F090E01}"/>
            </a:ext>
          </a:extLst>
        </xdr:cNvPr>
        <xdr:cNvSpPr/>
      </xdr:nvSpPr>
      <xdr:spPr>
        <a:xfrm rot="10800000">
          <a:off x="118923" y="5242084"/>
          <a:ext cx="311787" cy="295060"/>
        </a:xfrm>
        <a:prstGeom prst="leftUpArrow">
          <a:avLst/>
        </a:prstGeom>
        <a:noFill/>
        <a:ln w="6350">
          <a:solidFill>
            <a:sysClr val="windowText" lastClr="000000"/>
          </a:solidFill>
        </a:ln>
        <a:effectLst>
          <a:outerShdw blurRad="50800" dist="38100" dir="2700000" algn="tl"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clientData/>
  </xdr:twoCellAnchor>
  <xdr:twoCellAnchor>
    <xdr:from>
      <xdr:col>1</xdr:col>
      <xdr:colOff>12987</xdr:colOff>
      <xdr:row>72</xdr:row>
      <xdr:rowOff>8579</xdr:rowOff>
    </xdr:from>
    <xdr:to>
      <xdr:col>2</xdr:col>
      <xdr:colOff>150204</xdr:colOff>
      <xdr:row>73</xdr:row>
      <xdr:rowOff>157081</xdr:rowOff>
    </xdr:to>
    <xdr:sp macro="" textlink="">
      <xdr:nvSpPr>
        <xdr:cNvPr id="21" name="Pfeil: nach links und oben 20">
          <a:extLst>
            <a:ext uri="{FF2B5EF4-FFF2-40B4-BE49-F238E27FC236}">
              <a16:creationId xmlns:a16="http://schemas.microsoft.com/office/drawing/2014/main" id="{0CCB8599-EBF5-4589-8242-6C3EC5170D47}"/>
            </a:ext>
          </a:extLst>
        </xdr:cNvPr>
        <xdr:cNvSpPr/>
      </xdr:nvSpPr>
      <xdr:spPr>
        <a:xfrm rot="5400000">
          <a:off x="118923" y="12110972"/>
          <a:ext cx="311787" cy="295060"/>
        </a:xfrm>
        <a:prstGeom prst="leftUpArrow">
          <a:avLst/>
        </a:prstGeom>
        <a:noFill/>
        <a:ln w="6350">
          <a:solidFill>
            <a:sysClr val="windowText" lastClr="000000"/>
          </a:solidFill>
        </a:ln>
        <a:effectLst>
          <a:outerShdw blurRad="50800" dist="38100" dir="2700000" algn="tl"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clientData/>
  </xdr:twoCellAnchor>
  <xdr:twoCellAnchor>
    <xdr:from>
      <xdr:col>7</xdr:col>
      <xdr:colOff>0</xdr:colOff>
      <xdr:row>4</xdr:row>
      <xdr:rowOff>19050</xdr:rowOff>
    </xdr:from>
    <xdr:to>
      <xdr:col>8</xdr:col>
      <xdr:colOff>4763</xdr:colOff>
      <xdr:row>65</xdr:row>
      <xdr:rowOff>28575</xdr:rowOff>
    </xdr:to>
    <xdr:sp macro="" textlink="">
      <xdr:nvSpPr>
        <xdr:cNvPr id="23" name="Rechteck 22">
          <a:extLst>
            <a:ext uri="{FF2B5EF4-FFF2-40B4-BE49-F238E27FC236}">
              <a16:creationId xmlns:a16="http://schemas.microsoft.com/office/drawing/2014/main" id="{01187184-94DE-4E55-B318-AE922C00D769}"/>
            </a:ext>
          </a:extLst>
        </xdr:cNvPr>
        <xdr:cNvSpPr/>
      </xdr:nvSpPr>
      <xdr:spPr>
        <a:xfrm>
          <a:off x="4519613" y="733425"/>
          <a:ext cx="833438" cy="10172700"/>
        </a:xfrm>
        <a:prstGeom prst="rect">
          <a:avLst/>
        </a:prstGeom>
        <a:solidFill>
          <a:srgbClr val="FFFFFF">
            <a:alpha val="0"/>
          </a:srgb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8</xdr:col>
      <xdr:colOff>137</xdr:colOff>
      <xdr:row>0</xdr:row>
      <xdr:rowOff>121939</xdr:rowOff>
    </xdr:from>
    <xdr:to>
      <xdr:col>8</xdr:col>
      <xdr:colOff>1679818</xdr:colOff>
      <xdr:row>3</xdr:row>
      <xdr:rowOff>34465</xdr:rowOff>
    </xdr:to>
    <xdr:pic>
      <xdr:nvPicPr>
        <xdr:cNvPr id="2" name="Grafik 1">
          <a:hlinkClick xmlns:r="http://schemas.openxmlformats.org/officeDocument/2006/relationships" r:id="rId1"/>
          <a:extLst>
            <a:ext uri="{FF2B5EF4-FFF2-40B4-BE49-F238E27FC236}">
              <a16:creationId xmlns:a16="http://schemas.microsoft.com/office/drawing/2014/main" id="{CD112FC8-B664-4DAE-9DAA-C7E1E382BB5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094651" y="121939"/>
          <a:ext cx="1680361" cy="461574"/>
        </a:xfrm>
        <a:prstGeom prst="rect">
          <a:avLst/>
        </a:prstGeom>
      </xdr:spPr>
    </xdr:pic>
    <xdr:clientData/>
  </xdr:twoCellAnchor>
  <xdr:twoCellAnchor>
    <xdr:from>
      <xdr:col>2</xdr:col>
      <xdr:colOff>749931</xdr:colOff>
      <xdr:row>65</xdr:row>
      <xdr:rowOff>26742</xdr:rowOff>
    </xdr:from>
    <xdr:to>
      <xdr:col>8</xdr:col>
      <xdr:colOff>4101060</xdr:colOff>
      <xdr:row>72</xdr:row>
      <xdr:rowOff>48512</xdr:rowOff>
    </xdr:to>
    <xdr:graphicFrame macro="">
      <xdr:nvGraphicFramePr>
        <xdr:cNvPr id="3" name="Diagramm 2">
          <a:extLst>
            <a:ext uri="{FF2B5EF4-FFF2-40B4-BE49-F238E27FC236}">
              <a16:creationId xmlns:a16="http://schemas.microsoft.com/office/drawing/2014/main" id="{A4C7D49D-D1E6-43DD-B206-FB7D6D0CEC4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2465615</xdr:colOff>
      <xdr:row>12</xdr:row>
      <xdr:rowOff>16327</xdr:rowOff>
    </xdr:from>
    <xdr:to>
      <xdr:col>7</xdr:col>
      <xdr:colOff>560614</xdr:colOff>
      <xdr:row>12</xdr:row>
      <xdr:rowOff>179613</xdr:rowOff>
    </xdr:to>
    <xdr:sp macro="" textlink="">
      <xdr:nvSpPr>
        <xdr:cNvPr id="4" name="Rechteck 3">
          <a:extLst>
            <a:ext uri="{FF2B5EF4-FFF2-40B4-BE49-F238E27FC236}">
              <a16:creationId xmlns:a16="http://schemas.microsoft.com/office/drawing/2014/main" id="{7C7B6799-887B-4B88-9440-AC2C2CC917FC}"/>
            </a:ext>
          </a:extLst>
        </xdr:cNvPr>
        <xdr:cNvSpPr/>
      </xdr:nvSpPr>
      <xdr:spPr>
        <a:xfrm>
          <a:off x="3684815" y="2068284"/>
          <a:ext cx="1398813" cy="163286"/>
        </a:xfrm>
        <a:prstGeom prst="rect">
          <a:avLst/>
        </a:prstGeom>
        <a:solidFill>
          <a:srgbClr val="FFFFFF">
            <a:alpha val="0"/>
          </a:srgb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clientData/>
  </xdr:twoCellAnchor>
  <xdr:twoCellAnchor>
    <xdr:from>
      <xdr:col>5</xdr:col>
      <xdr:colOff>2328702</xdr:colOff>
      <xdr:row>29</xdr:row>
      <xdr:rowOff>27209</xdr:rowOff>
    </xdr:from>
    <xdr:to>
      <xdr:col>8</xdr:col>
      <xdr:colOff>15487</xdr:colOff>
      <xdr:row>29</xdr:row>
      <xdr:rowOff>190495</xdr:rowOff>
    </xdr:to>
    <xdr:sp macro="" textlink="">
      <xdr:nvSpPr>
        <xdr:cNvPr id="5" name="Rechteck 4">
          <a:extLst>
            <a:ext uri="{FF2B5EF4-FFF2-40B4-BE49-F238E27FC236}">
              <a16:creationId xmlns:a16="http://schemas.microsoft.com/office/drawing/2014/main" id="{8255B6F7-5F74-4BA6-BDDD-9D08EA33D541}"/>
            </a:ext>
          </a:extLst>
        </xdr:cNvPr>
        <xdr:cNvSpPr/>
      </xdr:nvSpPr>
      <xdr:spPr>
        <a:xfrm>
          <a:off x="3547902" y="4909452"/>
          <a:ext cx="1562099" cy="163286"/>
        </a:xfrm>
        <a:prstGeom prst="rect">
          <a:avLst/>
        </a:prstGeom>
        <a:solidFill>
          <a:srgbClr val="FFFFFF">
            <a:alpha val="0"/>
          </a:srgb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clientData/>
  </xdr:twoCellAnchor>
  <xdr:twoCellAnchor>
    <xdr:from>
      <xdr:col>6</xdr:col>
      <xdr:colOff>0</xdr:colOff>
      <xdr:row>32</xdr:row>
      <xdr:rowOff>5442</xdr:rowOff>
    </xdr:from>
    <xdr:to>
      <xdr:col>8</xdr:col>
      <xdr:colOff>32655</xdr:colOff>
      <xdr:row>50</xdr:row>
      <xdr:rowOff>2</xdr:rowOff>
    </xdr:to>
    <xdr:sp macro="" textlink="">
      <xdr:nvSpPr>
        <xdr:cNvPr id="6" name="Rechteck 5">
          <a:extLst>
            <a:ext uri="{FF2B5EF4-FFF2-40B4-BE49-F238E27FC236}">
              <a16:creationId xmlns:a16="http://schemas.microsoft.com/office/drawing/2014/main" id="{1CAF0009-9734-4C6D-986B-0E1CE2925A1C}"/>
            </a:ext>
          </a:extLst>
        </xdr:cNvPr>
        <xdr:cNvSpPr/>
      </xdr:nvSpPr>
      <xdr:spPr>
        <a:xfrm>
          <a:off x="3706586" y="5404756"/>
          <a:ext cx="1420583" cy="2960917"/>
        </a:xfrm>
        <a:prstGeom prst="rect">
          <a:avLst/>
        </a:prstGeom>
        <a:solidFill>
          <a:srgbClr val="FFFFFF">
            <a:alpha val="0"/>
          </a:srgb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clientData/>
  </xdr:twoCellAnchor>
  <xdr:twoCellAnchor>
    <xdr:from>
      <xdr:col>5</xdr:col>
      <xdr:colOff>2291445</xdr:colOff>
      <xdr:row>60</xdr:row>
      <xdr:rowOff>27216</xdr:rowOff>
    </xdr:from>
    <xdr:to>
      <xdr:col>7</xdr:col>
      <xdr:colOff>549730</xdr:colOff>
      <xdr:row>61</xdr:row>
      <xdr:rowOff>2</xdr:rowOff>
    </xdr:to>
    <xdr:sp macro="" textlink="">
      <xdr:nvSpPr>
        <xdr:cNvPr id="7" name="Rechteck 6">
          <a:extLst>
            <a:ext uri="{FF2B5EF4-FFF2-40B4-BE49-F238E27FC236}">
              <a16:creationId xmlns:a16="http://schemas.microsoft.com/office/drawing/2014/main" id="{AAEBFF0B-51F9-4A70-B596-4DA6A2594596}"/>
            </a:ext>
          </a:extLst>
        </xdr:cNvPr>
        <xdr:cNvSpPr/>
      </xdr:nvSpPr>
      <xdr:spPr>
        <a:xfrm>
          <a:off x="3510645" y="10052959"/>
          <a:ext cx="1562099" cy="163286"/>
        </a:xfrm>
        <a:prstGeom prst="rect">
          <a:avLst/>
        </a:prstGeom>
        <a:solidFill>
          <a:srgbClr val="FFFFFF">
            <a:alpha val="0"/>
          </a:srgb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clientData/>
  </xdr:twoCellAnchor>
  <xdr:twoCellAnchor>
    <xdr:from>
      <xdr:col>7</xdr:col>
      <xdr:colOff>192599</xdr:colOff>
      <xdr:row>62</xdr:row>
      <xdr:rowOff>27630</xdr:rowOff>
    </xdr:from>
    <xdr:to>
      <xdr:col>8</xdr:col>
      <xdr:colOff>1001489</xdr:colOff>
      <xdr:row>65</xdr:row>
      <xdr:rowOff>3768</xdr:rowOff>
    </xdr:to>
    <xdr:sp macro="" textlink="">
      <xdr:nvSpPr>
        <xdr:cNvPr id="8" name="Rechteck 7">
          <a:extLst>
            <a:ext uri="{FF2B5EF4-FFF2-40B4-BE49-F238E27FC236}">
              <a16:creationId xmlns:a16="http://schemas.microsoft.com/office/drawing/2014/main" id="{3243C107-6630-4658-8049-5ED5082E25DD}"/>
            </a:ext>
          </a:extLst>
        </xdr:cNvPr>
        <xdr:cNvSpPr/>
      </xdr:nvSpPr>
      <xdr:spPr>
        <a:xfrm>
          <a:off x="4715613" y="10407159"/>
          <a:ext cx="1380390" cy="547638"/>
        </a:xfrm>
        <a:prstGeom prst="rect">
          <a:avLst/>
        </a:prstGeom>
        <a:solidFill>
          <a:srgbClr val="FFFFFF">
            <a:alpha val="0"/>
          </a:srgb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clientData/>
  </xdr:twoCellAnchor>
  <xdr:twoCellAnchor>
    <xdr:from>
      <xdr:col>3</xdr:col>
      <xdr:colOff>5441</xdr:colOff>
      <xdr:row>31</xdr:row>
      <xdr:rowOff>16330</xdr:rowOff>
    </xdr:from>
    <xdr:to>
      <xdr:col>5</xdr:col>
      <xdr:colOff>1202872</xdr:colOff>
      <xdr:row>31</xdr:row>
      <xdr:rowOff>146958</xdr:rowOff>
    </xdr:to>
    <xdr:sp macro="" textlink="">
      <xdr:nvSpPr>
        <xdr:cNvPr id="9" name="Rechteck 8">
          <a:hlinkClick xmlns:r="http://schemas.openxmlformats.org/officeDocument/2006/relationships" r:id="rId4"/>
          <a:extLst>
            <a:ext uri="{FF2B5EF4-FFF2-40B4-BE49-F238E27FC236}">
              <a16:creationId xmlns:a16="http://schemas.microsoft.com/office/drawing/2014/main" id="{0ED32E1E-D723-4256-8F22-783C08320DE4}"/>
            </a:ext>
          </a:extLst>
        </xdr:cNvPr>
        <xdr:cNvSpPr/>
      </xdr:nvSpPr>
      <xdr:spPr>
        <a:xfrm>
          <a:off x="1061355" y="5252359"/>
          <a:ext cx="1360717" cy="130628"/>
        </a:xfrm>
        <a:prstGeom prst="rect">
          <a:avLst/>
        </a:prstGeom>
        <a:solidFill>
          <a:srgbClr val="FFFFFF">
            <a:alpha val="0"/>
          </a:srgb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clientData/>
  </xdr:twoCellAnchor>
  <xdr:twoCellAnchor>
    <xdr:from>
      <xdr:col>5</xdr:col>
      <xdr:colOff>2394852</xdr:colOff>
      <xdr:row>58</xdr:row>
      <xdr:rowOff>10887</xdr:rowOff>
    </xdr:from>
    <xdr:to>
      <xdr:col>8</xdr:col>
      <xdr:colOff>81637</xdr:colOff>
      <xdr:row>58</xdr:row>
      <xdr:rowOff>174173</xdr:rowOff>
    </xdr:to>
    <xdr:sp macro="" textlink="">
      <xdr:nvSpPr>
        <xdr:cNvPr id="10" name="Rechteck 9">
          <a:extLst>
            <a:ext uri="{FF2B5EF4-FFF2-40B4-BE49-F238E27FC236}">
              <a16:creationId xmlns:a16="http://schemas.microsoft.com/office/drawing/2014/main" id="{56735C2D-55F5-4168-B69F-69FCFD41F440}"/>
            </a:ext>
          </a:extLst>
        </xdr:cNvPr>
        <xdr:cNvSpPr/>
      </xdr:nvSpPr>
      <xdr:spPr>
        <a:xfrm>
          <a:off x="3614052" y="9682844"/>
          <a:ext cx="1562099" cy="163286"/>
        </a:xfrm>
        <a:prstGeom prst="rect">
          <a:avLst/>
        </a:prstGeom>
        <a:solidFill>
          <a:srgbClr val="FFFFFF">
            <a:alpha val="0"/>
          </a:srgb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clientData/>
  </xdr:twoCellAnchor>
  <xdr:twoCellAnchor editAs="oneCell">
    <xdr:from>
      <xdr:col>8</xdr:col>
      <xdr:colOff>2160813</xdr:colOff>
      <xdr:row>1</xdr:row>
      <xdr:rowOff>5443</xdr:rowOff>
    </xdr:from>
    <xdr:to>
      <xdr:col>9</xdr:col>
      <xdr:colOff>63038</xdr:colOff>
      <xdr:row>2</xdr:row>
      <xdr:rowOff>215465</xdr:rowOff>
    </xdr:to>
    <xdr:pic>
      <xdr:nvPicPr>
        <xdr:cNvPr id="11" name="Grafik 10" descr="Ein Bild, das Schwarz, Dunkelheit, Screenshot, Raum enthält.&#10;&#10;Automatisch generierte Beschreibung">
          <a:hlinkClick xmlns:r="http://schemas.openxmlformats.org/officeDocument/2006/relationships" r:id="rId5"/>
          <a:extLst>
            <a:ext uri="{FF2B5EF4-FFF2-40B4-BE49-F238E27FC236}">
              <a16:creationId xmlns:a16="http://schemas.microsoft.com/office/drawing/2014/main" id="{D8FF8165-3015-4587-AD28-61EA33B73813}"/>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t="2447" r="37442" b="31350"/>
        <a:stretch/>
      </xdr:blipFill>
      <xdr:spPr bwMode="auto">
        <a:xfrm>
          <a:off x="7255327" y="168729"/>
          <a:ext cx="2009540" cy="376708"/>
        </a:xfrm>
        <a:prstGeom prst="rect">
          <a:avLst/>
        </a:prstGeom>
        <a:noFill/>
        <a:ln>
          <a:noFill/>
        </a:ln>
        <a:extLst>
          <a:ext uri="{53640926-AAD7-44D8-BBD7-CCE9431645EC}">
            <a14:shadowObscured xmlns:a14="http://schemas.microsoft.com/office/drawing/2010/main"/>
          </a:ext>
        </a:extLst>
      </xdr:spPr>
    </xdr:pic>
    <xdr:clientData/>
  </xdr:twoCellAnchor>
  <xdr:twoCellAnchor>
    <xdr:from>
      <xdr:col>2</xdr:col>
      <xdr:colOff>168729</xdr:colOff>
      <xdr:row>74</xdr:row>
      <xdr:rowOff>76887</xdr:rowOff>
    </xdr:from>
    <xdr:to>
      <xdr:col>2</xdr:col>
      <xdr:colOff>669472</xdr:colOff>
      <xdr:row>77</xdr:row>
      <xdr:rowOff>32132</xdr:rowOff>
    </xdr:to>
    <xdr:grpSp>
      <xdr:nvGrpSpPr>
        <xdr:cNvPr id="12" name="Gruppieren 11">
          <a:extLst>
            <a:ext uri="{FF2B5EF4-FFF2-40B4-BE49-F238E27FC236}">
              <a16:creationId xmlns:a16="http://schemas.microsoft.com/office/drawing/2014/main" id="{B8E17CE2-C23B-4D8E-BF2A-675470417D08}"/>
            </a:ext>
          </a:extLst>
        </xdr:cNvPr>
        <xdr:cNvGrpSpPr/>
      </xdr:nvGrpSpPr>
      <xdr:grpSpPr>
        <a:xfrm>
          <a:off x="447675" y="12421287"/>
          <a:ext cx="495301" cy="436938"/>
          <a:chOff x="13117286" y="12094029"/>
          <a:chExt cx="1273043" cy="1131590"/>
        </a:xfrm>
      </xdr:grpSpPr>
      <xdr:sp macro="" textlink="">
        <xdr:nvSpPr>
          <xdr:cNvPr id="13" name="Freihandform: Form 12">
            <a:extLst>
              <a:ext uri="{FF2B5EF4-FFF2-40B4-BE49-F238E27FC236}">
                <a16:creationId xmlns:a16="http://schemas.microsoft.com/office/drawing/2014/main" id="{B8BD5ED0-DD9D-B33B-00B2-29CF67E2EDBF}"/>
              </a:ext>
            </a:extLst>
          </xdr:cNvPr>
          <xdr:cNvSpPr/>
        </xdr:nvSpPr>
        <xdr:spPr>
          <a:xfrm>
            <a:off x="13612358" y="12094029"/>
            <a:ext cx="777971" cy="1131590"/>
          </a:xfrm>
          <a:custGeom>
            <a:avLst/>
            <a:gdLst>
              <a:gd name="connsiteX0" fmla="*/ 353623 w 777971"/>
              <a:gd name="connsiteY0" fmla="*/ 353623 h 1131590"/>
              <a:gd name="connsiteX1" fmla="*/ 70725 w 777971"/>
              <a:gd name="connsiteY1" fmla="*/ 353623 h 1131590"/>
              <a:gd name="connsiteX2" fmla="*/ 0 w 777971"/>
              <a:gd name="connsiteY2" fmla="*/ 282899 h 1131590"/>
              <a:gd name="connsiteX3" fmla="*/ 0 w 777971"/>
              <a:gd name="connsiteY3" fmla="*/ 0 h 1131590"/>
              <a:gd name="connsiteX4" fmla="*/ 353623 w 777971"/>
              <a:gd name="connsiteY4" fmla="*/ 353623 h 1131590"/>
              <a:gd name="connsiteX5" fmla="*/ 720287 w 777971"/>
              <a:gd name="connsiteY5" fmla="*/ 520932 h 1131590"/>
              <a:gd name="connsiteX6" fmla="*/ 752113 w 777971"/>
              <a:gd name="connsiteY6" fmla="*/ 552758 h 1131590"/>
              <a:gd name="connsiteX7" fmla="*/ 752113 w 777971"/>
              <a:gd name="connsiteY7" fmla="*/ 677852 h 1131590"/>
              <a:gd name="connsiteX8" fmla="*/ 687134 w 777971"/>
              <a:gd name="connsiteY8" fmla="*/ 743051 h 1131590"/>
              <a:gd name="connsiteX9" fmla="*/ 530214 w 777971"/>
              <a:gd name="connsiteY9" fmla="*/ 586131 h 1131590"/>
              <a:gd name="connsiteX10" fmla="*/ 595192 w 777971"/>
              <a:gd name="connsiteY10" fmla="*/ 521153 h 1131590"/>
              <a:gd name="connsiteX11" fmla="*/ 720287 w 777971"/>
              <a:gd name="connsiteY11" fmla="*/ 521153 h 1131590"/>
              <a:gd name="connsiteX12" fmla="*/ 194272 w 777971"/>
              <a:gd name="connsiteY12" fmla="*/ 921852 h 1131590"/>
              <a:gd name="connsiteX13" fmla="*/ 480044 w 777971"/>
              <a:gd name="connsiteY13" fmla="*/ 636080 h 1131590"/>
              <a:gd name="connsiteX14" fmla="*/ 636964 w 777971"/>
              <a:gd name="connsiteY14" fmla="*/ 793001 h 1131590"/>
              <a:gd name="connsiteX15" fmla="*/ 351192 w 777971"/>
              <a:gd name="connsiteY15" fmla="*/ 1078773 h 1131590"/>
              <a:gd name="connsiteX16" fmla="*/ 318261 w 777971"/>
              <a:gd name="connsiteY16" fmla="*/ 1097338 h 1131590"/>
              <a:gd name="connsiteX17" fmla="*/ 185210 w 777971"/>
              <a:gd name="connsiteY17" fmla="*/ 1130490 h 1131590"/>
              <a:gd name="connsiteX18" fmla="*/ 151616 w 777971"/>
              <a:gd name="connsiteY18" fmla="*/ 1121207 h 1131590"/>
              <a:gd name="connsiteX19" fmla="*/ 142333 w 777971"/>
              <a:gd name="connsiteY19" fmla="*/ 1087613 h 1131590"/>
              <a:gd name="connsiteX20" fmla="*/ 175486 w 777971"/>
              <a:gd name="connsiteY20" fmla="*/ 954562 h 1131590"/>
              <a:gd name="connsiteX21" fmla="*/ 194051 w 777971"/>
              <a:gd name="connsiteY21" fmla="*/ 921631 h 113159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Lst>
            <a:rect l="l" t="t" r="r" b="b"/>
            <a:pathLst>
              <a:path w="777971" h="1131590">
                <a:moveTo>
                  <a:pt x="353623" y="353623"/>
                </a:moveTo>
                <a:lnTo>
                  <a:pt x="70725" y="353623"/>
                </a:lnTo>
                <a:cubicBezTo>
                  <a:pt x="31605" y="353623"/>
                  <a:pt x="0" y="322018"/>
                  <a:pt x="0" y="282899"/>
                </a:cubicBezTo>
                <a:lnTo>
                  <a:pt x="0" y="0"/>
                </a:lnTo>
                <a:lnTo>
                  <a:pt x="353623" y="353623"/>
                </a:lnTo>
                <a:close/>
                <a:moveTo>
                  <a:pt x="720287" y="520932"/>
                </a:moveTo>
                <a:lnTo>
                  <a:pt x="752113" y="552758"/>
                </a:lnTo>
                <a:cubicBezTo>
                  <a:pt x="786591" y="587236"/>
                  <a:pt x="786591" y="643153"/>
                  <a:pt x="752113" y="677852"/>
                </a:cubicBezTo>
                <a:lnTo>
                  <a:pt x="687134" y="743051"/>
                </a:lnTo>
                <a:lnTo>
                  <a:pt x="530214" y="586131"/>
                </a:lnTo>
                <a:lnTo>
                  <a:pt x="595192" y="521153"/>
                </a:lnTo>
                <a:cubicBezTo>
                  <a:pt x="629671" y="486674"/>
                  <a:pt x="685587" y="486674"/>
                  <a:pt x="720287" y="521153"/>
                </a:cubicBezTo>
                <a:close/>
                <a:moveTo>
                  <a:pt x="194272" y="921852"/>
                </a:moveTo>
                <a:lnTo>
                  <a:pt x="480044" y="636080"/>
                </a:lnTo>
                <a:lnTo>
                  <a:pt x="636964" y="793001"/>
                </a:lnTo>
                <a:lnTo>
                  <a:pt x="351192" y="1078773"/>
                </a:lnTo>
                <a:cubicBezTo>
                  <a:pt x="342131" y="1087834"/>
                  <a:pt x="330859" y="1094244"/>
                  <a:pt x="318261" y="1097338"/>
                </a:cubicBezTo>
                <a:lnTo>
                  <a:pt x="185210" y="1130490"/>
                </a:lnTo>
                <a:cubicBezTo>
                  <a:pt x="173054" y="1133584"/>
                  <a:pt x="160457" y="1130048"/>
                  <a:pt x="151616" y="1121207"/>
                </a:cubicBezTo>
                <a:cubicBezTo>
                  <a:pt x="142775" y="1112367"/>
                  <a:pt x="139239" y="1099769"/>
                  <a:pt x="142333" y="1087613"/>
                </a:cubicBezTo>
                <a:lnTo>
                  <a:pt x="175486" y="954562"/>
                </a:lnTo>
                <a:cubicBezTo>
                  <a:pt x="178580" y="942185"/>
                  <a:pt x="184989" y="930693"/>
                  <a:pt x="194051" y="921631"/>
                </a:cubicBezTo>
                <a:close/>
              </a:path>
            </a:pathLst>
          </a:custGeom>
          <a:solidFill>
            <a:srgbClr val="149696"/>
          </a:solidFill>
          <a:ln w="2199" cap="flat">
            <a:noFill/>
            <a:prstDash val="solid"/>
            <a:miter/>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de-CH"/>
          </a:p>
        </xdr:txBody>
      </xdr:sp>
      <xdr:sp macro="" textlink="">
        <xdr:nvSpPr>
          <xdr:cNvPr id="14" name="Freihandform: Form 13">
            <a:extLst>
              <a:ext uri="{FF2B5EF4-FFF2-40B4-BE49-F238E27FC236}">
                <a16:creationId xmlns:a16="http://schemas.microsoft.com/office/drawing/2014/main" id="{E18EB553-1D49-FD83-EE63-AC227874405E}"/>
              </a:ext>
            </a:extLst>
          </xdr:cNvPr>
          <xdr:cNvSpPr/>
        </xdr:nvSpPr>
        <xdr:spPr>
          <a:xfrm>
            <a:off x="13117286" y="12094029"/>
            <a:ext cx="848696" cy="1131373"/>
          </a:xfrm>
          <a:custGeom>
            <a:avLst/>
            <a:gdLst>
              <a:gd name="connsiteX0" fmla="*/ 0 w 848696"/>
              <a:gd name="connsiteY0" fmla="*/ 141449 h 1131373"/>
              <a:gd name="connsiteX1" fmla="*/ 141449 w 848696"/>
              <a:gd name="connsiteY1" fmla="*/ 0 h 1131373"/>
              <a:gd name="connsiteX2" fmla="*/ 495073 w 848696"/>
              <a:gd name="connsiteY2" fmla="*/ 0 h 1131373"/>
              <a:gd name="connsiteX3" fmla="*/ 495073 w 848696"/>
              <a:gd name="connsiteY3" fmla="*/ 282899 h 1131373"/>
              <a:gd name="connsiteX4" fmla="*/ 565797 w 848696"/>
              <a:gd name="connsiteY4" fmla="*/ 353623 h 1131373"/>
              <a:gd name="connsiteX5" fmla="*/ 848696 w 848696"/>
              <a:gd name="connsiteY5" fmla="*/ 353623 h 1131373"/>
              <a:gd name="connsiteX6" fmla="*/ 848696 w 848696"/>
              <a:gd name="connsiteY6" fmla="*/ 661939 h 1131373"/>
              <a:gd name="connsiteX7" fmla="*/ 639395 w 848696"/>
              <a:gd name="connsiteY7" fmla="*/ 871240 h 1131373"/>
              <a:gd name="connsiteX8" fmla="*/ 602265 w 848696"/>
              <a:gd name="connsiteY8" fmla="*/ 936881 h 1131373"/>
              <a:gd name="connsiteX9" fmla="*/ 569113 w 848696"/>
              <a:gd name="connsiteY9" fmla="*/ 1069711 h 1131373"/>
              <a:gd name="connsiteX10" fmla="*/ 572207 w 848696"/>
              <a:gd name="connsiteY10" fmla="*/ 1131374 h 1131373"/>
              <a:gd name="connsiteX11" fmla="*/ 141449 w 848696"/>
              <a:gd name="connsiteY11" fmla="*/ 1131374 h 1131373"/>
              <a:gd name="connsiteX12" fmla="*/ 0 w 848696"/>
              <a:gd name="connsiteY12" fmla="*/ 989925 h 1131373"/>
              <a:gd name="connsiteX13" fmla="*/ 0 w 848696"/>
              <a:gd name="connsiteY13" fmla="*/ 141449 h 113137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Lst>
            <a:rect l="l" t="t" r="r" b="b"/>
            <a:pathLst>
              <a:path w="848696" h="1131373">
                <a:moveTo>
                  <a:pt x="0" y="141449"/>
                </a:moveTo>
                <a:cubicBezTo>
                  <a:pt x="0" y="63431"/>
                  <a:pt x="63431" y="0"/>
                  <a:pt x="141449" y="0"/>
                </a:cubicBezTo>
                <a:lnTo>
                  <a:pt x="495073" y="0"/>
                </a:lnTo>
                <a:lnTo>
                  <a:pt x="495073" y="282899"/>
                </a:lnTo>
                <a:cubicBezTo>
                  <a:pt x="495073" y="322018"/>
                  <a:pt x="526678" y="353623"/>
                  <a:pt x="565797" y="353623"/>
                </a:cubicBezTo>
                <a:lnTo>
                  <a:pt x="848696" y="353623"/>
                </a:lnTo>
                <a:lnTo>
                  <a:pt x="848696" y="661939"/>
                </a:lnTo>
                <a:lnTo>
                  <a:pt x="639395" y="871240"/>
                </a:lnTo>
                <a:cubicBezTo>
                  <a:pt x="621272" y="889363"/>
                  <a:pt x="608453" y="912128"/>
                  <a:pt x="602265" y="936881"/>
                </a:cubicBezTo>
                <a:lnTo>
                  <a:pt x="569113" y="1069711"/>
                </a:lnTo>
                <a:cubicBezTo>
                  <a:pt x="564029" y="1090486"/>
                  <a:pt x="565134" y="1111925"/>
                  <a:pt x="572207" y="1131374"/>
                </a:cubicBezTo>
                <a:lnTo>
                  <a:pt x="141449" y="1131374"/>
                </a:lnTo>
                <a:cubicBezTo>
                  <a:pt x="63431" y="1131374"/>
                  <a:pt x="0" y="1067943"/>
                  <a:pt x="0" y="989925"/>
                </a:cubicBezTo>
                <a:lnTo>
                  <a:pt x="0" y="141449"/>
                </a:lnTo>
                <a:close/>
              </a:path>
            </a:pathLst>
          </a:custGeom>
          <a:solidFill>
            <a:srgbClr val="EF7E38"/>
          </a:solidFill>
          <a:ln w="2199" cap="flat">
            <a:noFill/>
            <a:prstDash val="solid"/>
            <a:miter/>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de-CH"/>
          </a:p>
        </xdr:txBody>
      </xdr:sp>
    </xdr:grpSp>
    <xdr:clientData/>
  </xdr:twoCellAnchor>
  <xdr:twoCellAnchor editAs="oneCell">
    <xdr:from>
      <xdr:col>2</xdr:col>
      <xdr:colOff>95277</xdr:colOff>
      <xdr:row>4</xdr:row>
      <xdr:rowOff>8115</xdr:rowOff>
    </xdr:from>
    <xdr:to>
      <xdr:col>2</xdr:col>
      <xdr:colOff>700088</xdr:colOff>
      <xdr:row>8</xdr:row>
      <xdr:rowOff>24830</xdr:rowOff>
    </xdr:to>
    <xdr:pic>
      <xdr:nvPicPr>
        <xdr:cNvPr id="15" name="Grafik 14">
          <a:hlinkClick xmlns:r="http://schemas.openxmlformats.org/officeDocument/2006/relationships" r:id="rId7"/>
          <a:extLst>
            <a:ext uri="{FF2B5EF4-FFF2-40B4-BE49-F238E27FC236}">
              <a16:creationId xmlns:a16="http://schemas.microsoft.com/office/drawing/2014/main" id="{B74BAEB9-22B9-4E73-A9B3-D1AD3DBFA615}"/>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 uri="{96DAC541-7B7A-43D3-8B79-37D633B846F1}">
              <asvg:svgBlip xmlns:asvg="http://schemas.microsoft.com/office/drawing/2016/SVG/main" r:embed="rId9"/>
            </a:ext>
          </a:extLst>
        </a:blip>
        <a:stretch>
          <a:fillRect/>
        </a:stretch>
      </xdr:blipFill>
      <xdr:spPr>
        <a:xfrm>
          <a:off x="367420" y="726572"/>
          <a:ext cx="606852" cy="695030"/>
        </a:xfrm>
        <a:prstGeom prst="rect">
          <a:avLst/>
        </a:prstGeom>
      </xdr:spPr>
    </xdr:pic>
    <xdr:clientData/>
  </xdr:twoCellAnchor>
  <xdr:twoCellAnchor editAs="oneCell">
    <xdr:from>
      <xdr:col>2</xdr:col>
      <xdr:colOff>48922</xdr:colOff>
      <xdr:row>15</xdr:row>
      <xdr:rowOff>5382</xdr:rowOff>
    </xdr:from>
    <xdr:to>
      <xdr:col>2</xdr:col>
      <xdr:colOff>749845</xdr:colOff>
      <xdr:row>20</xdr:row>
      <xdr:rowOff>102123</xdr:rowOff>
    </xdr:to>
    <xdr:pic>
      <xdr:nvPicPr>
        <xdr:cNvPr id="16" name="Grafik 15">
          <a:hlinkClick xmlns:r="http://schemas.openxmlformats.org/officeDocument/2006/relationships" r:id="rId10"/>
          <a:extLst>
            <a:ext uri="{FF2B5EF4-FFF2-40B4-BE49-F238E27FC236}">
              <a16:creationId xmlns:a16="http://schemas.microsoft.com/office/drawing/2014/main" id="{AEB9E105-C5AF-42E2-A079-18866DD93B43}"/>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 uri="{96DAC541-7B7A-43D3-8B79-37D633B846F1}">
              <asvg:svgBlip xmlns:asvg="http://schemas.microsoft.com/office/drawing/2016/SVG/main" r:embed="rId12"/>
            </a:ext>
          </a:extLst>
        </a:blip>
        <a:stretch>
          <a:fillRect/>
        </a:stretch>
      </xdr:blipFill>
      <xdr:spPr>
        <a:xfrm>
          <a:off x="321065" y="2601625"/>
          <a:ext cx="699562" cy="911808"/>
        </a:xfrm>
        <a:prstGeom prst="rect">
          <a:avLst/>
        </a:prstGeom>
      </xdr:spPr>
    </xdr:pic>
    <xdr:clientData/>
  </xdr:twoCellAnchor>
  <xdr:twoCellAnchor editAs="oneCell">
    <xdr:from>
      <xdr:col>2</xdr:col>
      <xdr:colOff>38583</xdr:colOff>
      <xdr:row>32</xdr:row>
      <xdr:rowOff>48988</xdr:rowOff>
    </xdr:from>
    <xdr:to>
      <xdr:col>2</xdr:col>
      <xdr:colOff>759503</xdr:colOff>
      <xdr:row>36</xdr:row>
      <xdr:rowOff>42441</xdr:rowOff>
    </xdr:to>
    <xdr:pic>
      <xdr:nvPicPr>
        <xdr:cNvPr id="17" name="Grafik 16">
          <a:hlinkClick xmlns:r="http://schemas.openxmlformats.org/officeDocument/2006/relationships" r:id="rId13"/>
          <a:extLst>
            <a:ext uri="{FF2B5EF4-FFF2-40B4-BE49-F238E27FC236}">
              <a16:creationId xmlns:a16="http://schemas.microsoft.com/office/drawing/2014/main" id="{47D7B6E6-7F87-4369-B715-53218A05B83B}"/>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 uri="{96DAC541-7B7A-43D3-8B79-37D633B846F1}">
              <asvg:svgBlip xmlns:asvg="http://schemas.microsoft.com/office/drawing/2016/SVG/main" r:embed="rId15"/>
            </a:ext>
          </a:extLst>
        </a:blip>
        <a:stretch>
          <a:fillRect/>
        </a:stretch>
      </xdr:blipFill>
      <xdr:spPr>
        <a:xfrm>
          <a:off x="310726" y="5448302"/>
          <a:ext cx="720239" cy="647276"/>
        </a:xfrm>
        <a:prstGeom prst="rect">
          <a:avLst/>
        </a:prstGeom>
      </xdr:spPr>
    </xdr:pic>
    <xdr:clientData/>
  </xdr:twoCellAnchor>
  <xdr:twoCellAnchor editAs="oneCell">
    <xdr:from>
      <xdr:col>2</xdr:col>
      <xdr:colOff>35928</xdr:colOff>
      <xdr:row>51</xdr:row>
      <xdr:rowOff>5443</xdr:rowOff>
    </xdr:from>
    <xdr:to>
      <xdr:col>2</xdr:col>
      <xdr:colOff>756848</xdr:colOff>
      <xdr:row>56</xdr:row>
      <xdr:rowOff>12556</xdr:rowOff>
    </xdr:to>
    <xdr:pic>
      <xdr:nvPicPr>
        <xdr:cNvPr id="18" name="Grafik 17">
          <a:hlinkClick xmlns:r="http://schemas.openxmlformats.org/officeDocument/2006/relationships" r:id="rId16"/>
          <a:extLst>
            <a:ext uri="{FF2B5EF4-FFF2-40B4-BE49-F238E27FC236}">
              <a16:creationId xmlns:a16="http://schemas.microsoft.com/office/drawing/2014/main" id="{6C1BA292-80BC-4413-A740-C8B4E04C5C26}"/>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 uri="{96DAC541-7B7A-43D3-8B79-37D633B846F1}">
              <asvg:svgBlip xmlns:asvg="http://schemas.microsoft.com/office/drawing/2016/SVG/main" r:embed="rId18"/>
            </a:ext>
          </a:extLst>
        </a:blip>
        <a:stretch>
          <a:fillRect/>
        </a:stretch>
      </xdr:blipFill>
      <xdr:spPr>
        <a:xfrm>
          <a:off x="308071" y="8534400"/>
          <a:ext cx="720239" cy="825583"/>
        </a:xfrm>
        <a:prstGeom prst="rect">
          <a:avLst/>
        </a:prstGeom>
      </xdr:spPr>
    </xdr:pic>
    <xdr:clientData/>
  </xdr:twoCellAnchor>
  <xdr:twoCellAnchor editAs="oneCell">
    <xdr:from>
      <xdr:col>2</xdr:col>
      <xdr:colOff>93013</xdr:colOff>
      <xdr:row>61</xdr:row>
      <xdr:rowOff>121824</xdr:rowOff>
    </xdr:from>
    <xdr:to>
      <xdr:col>2</xdr:col>
      <xdr:colOff>708850</xdr:colOff>
      <xdr:row>66</xdr:row>
      <xdr:rowOff>68560</xdr:rowOff>
    </xdr:to>
    <xdr:pic>
      <xdr:nvPicPr>
        <xdr:cNvPr id="19" name="Grafik 18">
          <a:hlinkClick xmlns:r="http://schemas.openxmlformats.org/officeDocument/2006/relationships" r:id="rId19"/>
          <a:extLst>
            <a:ext uri="{FF2B5EF4-FFF2-40B4-BE49-F238E27FC236}">
              <a16:creationId xmlns:a16="http://schemas.microsoft.com/office/drawing/2014/main" id="{1E555BAF-3E6B-4CA8-9162-A09C4D6F0BC6}"/>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 uri="{96DAC541-7B7A-43D3-8B79-37D633B846F1}">
              <asvg:svgBlip xmlns:asvg="http://schemas.microsoft.com/office/drawing/2016/SVG/main" r:embed="rId21"/>
            </a:ext>
          </a:extLst>
        </a:blip>
        <a:stretch>
          <a:fillRect/>
        </a:stretch>
      </xdr:blipFill>
      <xdr:spPr>
        <a:xfrm>
          <a:off x="365156" y="10338067"/>
          <a:ext cx="613795" cy="843446"/>
        </a:xfrm>
        <a:prstGeom prst="rect">
          <a:avLst/>
        </a:prstGeom>
      </xdr:spPr>
    </xdr:pic>
    <xdr:clientData/>
  </xdr:twoCellAnchor>
  <xdr:twoCellAnchor>
    <xdr:from>
      <xdr:col>1</xdr:col>
      <xdr:colOff>4623</xdr:colOff>
      <xdr:row>31</xdr:row>
      <xdr:rowOff>6055</xdr:rowOff>
    </xdr:from>
    <xdr:to>
      <xdr:col>2</xdr:col>
      <xdr:colOff>158567</xdr:colOff>
      <xdr:row>32</xdr:row>
      <xdr:rowOff>137830</xdr:rowOff>
    </xdr:to>
    <xdr:sp macro="" textlink="">
      <xdr:nvSpPr>
        <xdr:cNvPr id="20" name="Pfeil: nach links und oben 19">
          <a:extLst>
            <a:ext uri="{FF2B5EF4-FFF2-40B4-BE49-F238E27FC236}">
              <a16:creationId xmlns:a16="http://schemas.microsoft.com/office/drawing/2014/main" id="{E45D3680-AAFD-4CEF-B443-D4262D3A48D8}"/>
            </a:ext>
          </a:extLst>
        </xdr:cNvPr>
        <xdr:cNvSpPr/>
      </xdr:nvSpPr>
      <xdr:spPr>
        <a:xfrm rot="10800000">
          <a:off x="118923" y="5242084"/>
          <a:ext cx="311787" cy="295060"/>
        </a:xfrm>
        <a:prstGeom prst="leftUpArrow">
          <a:avLst/>
        </a:prstGeom>
        <a:noFill/>
        <a:ln w="6350">
          <a:solidFill>
            <a:sysClr val="windowText" lastClr="000000"/>
          </a:solidFill>
        </a:ln>
        <a:effectLst>
          <a:outerShdw blurRad="50800" dist="38100" dir="2700000" algn="tl"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clientData/>
  </xdr:twoCellAnchor>
  <xdr:twoCellAnchor>
    <xdr:from>
      <xdr:col>1</xdr:col>
      <xdr:colOff>12987</xdr:colOff>
      <xdr:row>72</xdr:row>
      <xdr:rowOff>8579</xdr:rowOff>
    </xdr:from>
    <xdr:to>
      <xdr:col>2</xdr:col>
      <xdr:colOff>150204</xdr:colOff>
      <xdr:row>73</xdr:row>
      <xdr:rowOff>157081</xdr:rowOff>
    </xdr:to>
    <xdr:sp macro="" textlink="">
      <xdr:nvSpPr>
        <xdr:cNvPr id="21" name="Pfeil: nach links und oben 20">
          <a:extLst>
            <a:ext uri="{FF2B5EF4-FFF2-40B4-BE49-F238E27FC236}">
              <a16:creationId xmlns:a16="http://schemas.microsoft.com/office/drawing/2014/main" id="{F54B71EB-3F41-4099-B38C-728C67F6B8E5}"/>
            </a:ext>
          </a:extLst>
        </xdr:cNvPr>
        <xdr:cNvSpPr/>
      </xdr:nvSpPr>
      <xdr:spPr>
        <a:xfrm rot="5400000">
          <a:off x="118923" y="12110972"/>
          <a:ext cx="311787" cy="295060"/>
        </a:xfrm>
        <a:prstGeom prst="leftUpArrow">
          <a:avLst/>
        </a:prstGeom>
        <a:noFill/>
        <a:ln w="6350">
          <a:solidFill>
            <a:sysClr val="windowText" lastClr="000000"/>
          </a:solidFill>
        </a:ln>
        <a:effectLst>
          <a:outerShdw blurRad="50800" dist="38100" dir="2700000" algn="tl"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clientData/>
  </xdr:twoCellAnchor>
  <xdr:twoCellAnchor>
    <xdr:from>
      <xdr:col>7</xdr:col>
      <xdr:colOff>0</xdr:colOff>
      <xdr:row>3</xdr:row>
      <xdr:rowOff>157162</xdr:rowOff>
    </xdr:from>
    <xdr:to>
      <xdr:col>8</xdr:col>
      <xdr:colOff>4763</xdr:colOff>
      <xdr:row>65</xdr:row>
      <xdr:rowOff>28575</xdr:rowOff>
    </xdr:to>
    <xdr:sp macro="" textlink="">
      <xdr:nvSpPr>
        <xdr:cNvPr id="23" name="Rechteck 22">
          <a:extLst>
            <a:ext uri="{FF2B5EF4-FFF2-40B4-BE49-F238E27FC236}">
              <a16:creationId xmlns:a16="http://schemas.microsoft.com/office/drawing/2014/main" id="{719C01AE-620A-4A85-9C42-970707B04880}"/>
            </a:ext>
          </a:extLst>
        </xdr:cNvPr>
        <xdr:cNvSpPr/>
      </xdr:nvSpPr>
      <xdr:spPr>
        <a:xfrm>
          <a:off x="4519613" y="704850"/>
          <a:ext cx="833438" cy="10201275"/>
        </a:xfrm>
        <a:prstGeom prst="rect">
          <a:avLst/>
        </a:prstGeom>
        <a:solidFill>
          <a:srgbClr val="FFFFFF">
            <a:alpha val="0"/>
          </a:srgb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8</xdr:col>
      <xdr:colOff>137</xdr:colOff>
      <xdr:row>0</xdr:row>
      <xdr:rowOff>121939</xdr:rowOff>
    </xdr:from>
    <xdr:to>
      <xdr:col>8</xdr:col>
      <xdr:colOff>1679818</xdr:colOff>
      <xdr:row>3</xdr:row>
      <xdr:rowOff>34465</xdr:rowOff>
    </xdr:to>
    <xdr:pic>
      <xdr:nvPicPr>
        <xdr:cNvPr id="2" name="Grafik 1">
          <a:hlinkClick xmlns:r="http://schemas.openxmlformats.org/officeDocument/2006/relationships" r:id="rId1"/>
          <a:extLst>
            <a:ext uri="{FF2B5EF4-FFF2-40B4-BE49-F238E27FC236}">
              <a16:creationId xmlns:a16="http://schemas.microsoft.com/office/drawing/2014/main" id="{6124BC99-3147-4A8E-A60D-93E1BE78292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094651" y="121939"/>
          <a:ext cx="1680361" cy="461574"/>
        </a:xfrm>
        <a:prstGeom prst="rect">
          <a:avLst/>
        </a:prstGeom>
      </xdr:spPr>
    </xdr:pic>
    <xdr:clientData/>
  </xdr:twoCellAnchor>
  <xdr:twoCellAnchor>
    <xdr:from>
      <xdr:col>2</xdr:col>
      <xdr:colOff>749931</xdr:colOff>
      <xdr:row>65</xdr:row>
      <xdr:rowOff>26742</xdr:rowOff>
    </xdr:from>
    <xdr:to>
      <xdr:col>8</xdr:col>
      <xdr:colOff>4101060</xdr:colOff>
      <xdr:row>72</xdr:row>
      <xdr:rowOff>48512</xdr:rowOff>
    </xdr:to>
    <xdr:graphicFrame macro="">
      <xdr:nvGraphicFramePr>
        <xdr:cNvPr id="3" name="Diagramm 2">
          <a:extLst>
            <a:ext uri="{FF2B5EF4-FFF2-40B4-BE49-F238E27FC236}">
              <a16:creationId xmlns:a16="http://schemas.microsoft.com/office/drawing/2014/main" id="{D9CEF046-8A7F-43EE-A0A4-FF9BC56656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2465615</xdr:colOff>
      <xdr:row>12</xdr:row>
      <xdr:rowOff>16327</xdr:rowOff>
    </xdr:from>
    <xdr:to>
      <xdr:col>7</xdr:col>
      <xdr:colOff>560614</xdr:colOff>
      <xdr:row>12</xdr:row>
      <xdr:rowOff>179613</xdr:rowOff>
    </xdr:to>
    <xdr:sp macro="" textlink="">
      <xdr:nvSpPr>
        <xdr:cNvPr id="4" name="Rechteck 3">
          <a:extLst>
            <a:ext uri="{FF2B5EF4-FFF2-40B4-BE49-F238E27FC236}">
              <a16:creationId xmlns:a16="http://schemas.microsoft.com/office/drawing/2014/main" id="{C3C689D6-2C8D-44AE-85E4-AE6CB66C39C6}"/>
            </a:ext>
          </a:extLst>
        </xdr:cNvPr>
        <xdr:cNvSpPr/>
      </xdr:nvSpPr>
      <xdr:spPr>
        <a:xfrm>
          <a:off x="3684815" y="2068284"/>
          <a:ext cx="1398813" cy="163286"/>
        </a:xfrm>
        <a:prstGeom prst="rect">
          <a:avLst/>
        </a:prstGeom>
        <a:solidFill>
          <a:srgbClr val="FFFFFF">
            <a:alpha val="0"/>
          </a:srgb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clientData/>
  </xdr:twoCellAnchor>
  <xdr:twoCellAnchor>
    <xdr:from>
      <xdr:col>5</xdr:col>
      <xdr:colOff>2328702</xdr:colOff>
      <xdr:row>29</xdr:row>
      <xdr:rowOff>27209</xdr:rowOff>
    </xdr:from>
    <xdr:to>
      <xdr:col>8</xdr:col>
      <xdr:colOff>15487</xdr:colOff>
      <xdr:row>29</xdr:row>
      <xdr:rowOff>190495</xdr:rowOff>
    </xdr:to>
    <xdr:sp macro="" textlink="">
      <xdr:nvSpPr>
        <xdr:cNvPr id="5" name="Rechteck 4">
          <a:extLst>
            <a:ext uri="{FF2B5EF4-FFF2-40B4-BE49-F238E27FC236}">
              <a16:creationId xmlns:a16="http://schemas.microsoft.com/office/drawing/2014/main" id="{80C11D58-7B93-43C2-B9C2-72E35D0A25D8}"/>
            </a:ext>
          </a:extLst>
        </xdr:cNvPr>
        <xdr:cNvSpPr/>
      </xdr:nvSpPr>
      <xdr:spPr>
        <a:xfrm>
          <a:off x="3547902" y="4909452"/>
          <a:ext cx="1562099" cy="163286"/>
        </a:xfrm>
        <a:prstGeom prst="rect">
          <a:avLst/>
        </a:prstGeom>
        <a:solidFill>
          <a:srgbClr val="FFFFFF">
            <a:alpha val="0"/>
          </a:srgb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clientData/>
  </xdr:twoCellAnchor>
  <xdr:twoCellAnchor>
    <xdr:from>
      <xdr:col>6</xdr:col>
      <xdr:colOff>0</xdr:colOff>
      <xdr:row>32</xdr:row>
      <xdr:rowOff>5442</xdr:rowOff>
    </xdr:from>
    <xdr:to>
      <xdr:col>8</xdr:col>
      <xdr:colOff>32655</xdr:colOff>
      <xdr:row>50</xdr:row>
      <xdr:rowOff>2</xdr:rowOff>
    </xdr:to>
    <xdr:sp macro="" textlink="">
      <xdr:nvSpPr>
        <xdr:cNvPr id="6" name="Rechteck 5">
          <a:extLst>
            <a:ext uri="{FF2B5EF4-FFF2-40B4-BE49-F238E27FC236}">
              <a16:creationId xmlns:a16="http://schemas.microsoft.com/office/drawing/2014/main" id="{87BB0D22-AB26-4113-B70E-4493C1F34AB9}"/>
            </a:ext>
          </a:extLst>
        </xdr:cNvPr>
        <xdr:cNvSpPr/>
      </xdr:nvSpPr>
      <xdr:spPr>
        <a:xfrm>
          <a:off x="3706586" y="5404756"/>
          <a:ext cx="1420583" cy="2960917"/>
        </a:xfrm>
        <a:prstGeom prst="rect">
          <a:avLst/>
        </a:prstGeom>
        <a:solidFill>
          <a:srgbClr val="FFFFFF">
            <a:alpha val="0"/>
          </a:srgb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clientData/>
  </xdr:twoCellAnchor>
  <xdr:twoCellAnchor>
    <xdr:from>
      <xdr:col>5</xdr:col>
      <xdr:colOff>2291445</xdr:colOff>
      <xdr:row>60</xdr:row>
      <xdr:rowOff>27216</xdr:rowOff>
    </xdr:from>
    <xdr:to>
      <xdr:col>7</xdr:col>
      <xdr:colOff>549730</xdr:colOff>
      <xdr:row>61</xdr:row>
      <xdr:rowOff>2</xdr:rowOff>
    </xdr:to>
    <xdr:sp macro="" textlink="">
      <xdr:nvSpPr>
        <xdr:cNvPr id="7" name="Rechteck 6">
          <a:extLst>
            <a:ext uri="{FF2B5EF4-FFF2-40B4-BE49-F238E27FC236}">
              <a16:creationId xmlns:a16="http://schemas.microsoft.com/office/drawing/2014/main" id="{F50231CA-0C5D-44D9-B876-329C44C4FEC2}"/>
            </a:ext>
          </a:extLst>
        </xdr:cNvPr>
        <xdr:cNvSpPr/>
      </xdr:nvSpPr>
      <xdr:spPr>
        <a:xfrm>
          <a:off x="3510645" y="10052959"/>
          <a:ext cx="1562099" cy="163286"/>
        </a:xfrm>
        <a:prstGeom prst="rect">
          <a:avLst/>
        </a:prstGeom>
        <a:solidFill>
          <a:srgbClr val="FFFFFF">
            <a:alpha val="0"/>
          </a:srgb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clientData/>
  </xdr:twoCellAnchor>
  <xdr:twoCellAnchor>
    <xdr:from>
      <xdr:col>7</xdr:col>
      <xdr:colOff>192599</xdr:colOff>
      <xdr:row>62</xdr:row>
      <xdr:rowOff>27630</xdr:rowOff>
    </xdr:from>
    <xdr:to>
      <xdr:col>8</xdr:col>
      <xdr:colOff>1001489</xdr:colOff>
      <xdr:row>65</xdr:row>
      <xdr:rowOff>3768</xdr:rowOff>
    </xdr:to>
    <xdr:sp macro="" textlink="">
      <xdr:nvSpPr>
        <xdr:cNvPr id="8" name="Rechteck 7">
          <a:extLst>
            <a:ext uri="{FF2B5EF4-FFF2-40B4-BE49-F238E27FC236}">
              <a16:creationId xmlns:a16="http://schemas.microsoft.com/office/drawing/2014/main" id="{8ADED879-6D92-4182-BA6B-5F98E73ADD14}"/>
            </a:ext>
          </a:extLst>
        </xdr:cNvPr>
        <xdr:cNvSpPr/>
      </xdr:nvSpPr>
      <xdr:spPr>
        <a:xfrm>
          <a:off x="4715613" y="10407159"/>
          <a:ext cx="1380390" cy="547638"/>
        </a:xfrm>
        <a:prstGeom prst="rect">
          <a:avLst/>
        </a:prstGeom>
        <a:solidFill>
          <a:srgbClr val="FFFFFF">
            <a:alpha val="0"/>
          </a:srgb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clientData/>
  </xdr:twoCellAnchor>
  <xdr:twoCellAnchor>
    <xdr:from>
      <xdr:col>3</xdr:col>
      <xdr:colOff>5441</xdr:colOff>
      <xdr:row>31</xdr:row>
      <xdr:rowOff>16330</xdr:rowOff>
    </xdr:from>
    <xdr:to>
      <xdr:col>5</xdr:col>
      <xdr:colOff>1202872</xdr:colOff>
      <xdr:row>31</xdr:row>
      <xdr:rowOff>146958</xdr:rowOff>
    </xdr:to>
    <xdr:sp macro="" textlink="">
      <xdr:nvSpPr>
        <xdr:cNvPr id="9" name="Rechteck 8">
          <a:hlinkClick xmlns:r="http://schemas.openxmlformats.org/officeDocument/2006/relationships" r:id="rId4"/>
          <a:extLst>
            <a:ext uri="{FF2B5EF4-FFF2-40B4-BE49-F238E27FC236}">
              <a16:creationId xmlns:a16="http://schemas.microsoft.com/office/drawing/2014/main" id="{00BA3BE3-DFE7-45D2-9C31-26EDC22081D1}"/>
            </a:ext>
          </a:extLst>
        </xdr:cNvPr>
        <xdr:cNvSpPr/>
      </xdr:nvSpPr>
      <xdr:spPr>
        <a:xfrm>
          <a:off x="1061355" y="5252359"/>
          <a:ext cx="1360717" cy="130628"/>
        </a:xfrm>
        <a:prstGeom prst="rect">
          <a:avLst/>
        </a:prstGeom>
        <a:solidFill>
          <a:srgbClr val="FFFFFF">
            <a:alpha val="0"/>
          </a:srgb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clientData/>
  </xdr:twoCellAnchor>
  <xdr:twoCellAnchor>
    <xdr:from>
      <xdr:col>5</xdr:col>
      <xdr:colOff>2394852</xdr:colOff>
      <xdr:row>58</xdr:row>
      <xdr:rowOff>10887</xdr:rowOff>
    </xdr:from>
    <xdr:to>
      <xdr:col>8</xdr:col>
      <xdr:colOff>81637</xdr:colOff>
      <xdr:row>58</xdr:row>
      <xdr:rowOff>174173</xdr:rowOff>
    </xdr:to>
    <xdr:sp macro="" textlink="">
      <xdr:nvSpPr>
        <xdr:cNvPr id="10" name="Rechteck 9">
          <a:extLst>
            <a:ext uri="{FF2B5EF4-FFF2-40B4-BE49-F238E27FC236}">
              <a16:creationId xmlns:a16="http://schemas.microsoft.com/office/drawing/2014/main" id="{835B904E-2686-4DBA-8744-5F3F9AB6AA43}"/>
            </a:ext>
          </a:extLst>
        </xdr:cNvPr>
        <xdr:cNvSpPr/>
      </xdr:nvSpPr>
      <xdr:spPr>
        <a:xfrm>
          <a:off x="3614052" y="9682844"/>
          <a:ext cx="1562099" cy="163286"/>
        </a:xfrm>
        <a:prstGeom prst="rect">
          <a:avLst/>
        </a:prstGeom>
        <a:solidFill>
          <a:srgbClr val="FFFFFF">
            <a:alpha val="0"/>
          </a:srgb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clientData/>
  </xdr:twoCellAnchor>
  <xdr:twoCellAnchor editAs="oneCell">
    <xdr:from>
      <xdr:col>8</xdr:col>
      <xdr:colOff>2160813</xdr:colOff>
      <xdr:row>1</xdr:row>
      <xdr:rowOff>5443</xdr:rowOff>
    </xdr:from>
    <xdr:to>
      <xdr:col>9</xdr:col>
      <xdr:colOff>63038</xdr:colOff>
      <xdr:row>2</xdr:row>
      <xdr:rowOff>215465</xdr:rowOff>
    </xdr:to>
    <xdr:pic>
      <xdr:nvPicPr>
        <xdr:cNvPr id="11" name="Grafik 10" descr="Ein Bild, das Schwarz, Dunkelheit, Screenshot, Raum enthält.&#10;&#10;Automatisch generierte Beschreibung">
          <a:hlinkClick xmlns:r="http://schemas.openxmlformats.org/officeDocument/2006/relationships" r:id="rId5"/>
          <a:extLst>
            <a:ext uri="{FF2B5EF4-FFF2-40B4-BE49-F238E27FC236}">
              <a16:creationId xmlns:a16="http://schemas.microsoft.com/office/drawing/2014/main" id="{FED26491-554E-4656-A616-5165B62849B6}"/>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t="2447" r="37442" b="31350"/>
        <a:stretch/>
      </xdr:blipFill>
      <xdr:spPr bwMode="auto">
        <a:xfrm>
          <a:off x="7255327" y="168729"/>
          <a:ext cx="2009540" cy="376708"/>
        </a:xfrm>
        <a:prstGeom prst="rect">
          <a:avLst/>
        </a:prstGeom>
        <a:noFill/>
        <a:ln>
          <a:noFill/>
        </a:ln>
        <a:extLst>
          <a:ext uri="{53640926-AAD7-44D8-BBD7-CCE9431645EC}">
            <a14:shadowObscured xmlns:a14="http://schemas.microsoft.com/office/drawing/2010/main"/>
          </a:ext>
        </a:extLst>
      </xdr:spPr>
    </xdr:pic>
    <xdr:clientData/>
  </xdr:twoCellAnchor>
  <xdr:twoCellAnchor>
    <xdr:from>
      <xdr:col>2</xdr:col>
      <xdr:colOff>168729</xdr:colOff>
      <xdr:row>74</xdr:row>
      <xdr:rowOff>76887</xdr:rowOff>
    </xdr:from>
    <xdr:to>
      <xdr:col>2</xdr:col>
      <xdr:colOff>669472</xdr:colOff>
      <xdr:row>77</xdr:row>
      <xdr:rowOff>32132</xdr:rowOff>
    </xdr:to>
    <xdr:grpSp>
      <xdr:nvGrpSpPr>
        <xdr:cNvPr id="12" name="Gruppieren 11">
          <a:extLst>
            <a:ext uri="{FF2B5EF4-FFF2-40B4-BE49-F238E27FC236}">
              <a16:creationId xmlns:a16="http://schemas.microsoft.com/office/drawing/2014/main" id="{4B846ED1-0C5B-4F59-BDA5-3E945794046F}"/>
            </a:ext>
          </a:extLst>
        </xdr:cNvPr>
        <xdr:cNvGrpSpPr/>
      </xdr:nvGrpSpPr>
      <xdr:grpSpPr>
        <a:xfrm>
          <a:off x="447675" y="12421287"/>
          <a:ext cx="495301" cy="436938"/>
          <a:chOff x="13117286" y="12094029"/>
          <a:chExt cx="1273043" cy="1131590"/>
        </a:xfrm>
      </xdr:grpSpPr>
      <xdr:sp macro="" textlink="">
        <xdr:nvSpPr>
          <xdr:cNvPr id="13" name="Freihandform: Form 12">
            <a:extLst>
              <a:ext uri="{FF2B5EF4-FFF2-40B4-BE49-F238E27FC236}">
                <a16:creationId xmlns:a16="http://schemas.microsoft.com/office/drawing/2014/main" id="{2782A8E9-4106-F3F8-4605-570DD0B27990}"/>
              </a:ext>
            </a:extLst>
          </xdr:cNvPr>
          <xdr:cNvSpPr/>
        </xdr:nvSpPr>
        <xdr:spPr>
          <a:xfrm>
            <a:off x="13612358" y="12094029"/>
            <a:ext cx="777971" cy="1131590"/>
          </a:xfrm>
          <a:custGeom>
            <a:avLst/>
            <a:gdLst>
              <a:gd name="connsiteX0" fmla="*/ 353623 w 777971"/>
              <a:gd name="connsiteY0" fmla="*/ 353623 h 1131590"/>
              <a:gd name="connsiteX1" fmla="*/ 70725 w 777971"/>
              <a:gd name="connsiteY1" fmla="*/ 353623 h 1131590"/>
              <a:gd name="connsiteX2" fmla="*/ 0 w 777971"/>
              <a:gd name="connsiteY2" fmla="*/ 282899 h 1131590"/>
              <a:gd name="connsiteX3" fmla="*/ 0 w 777971"/>
              <a:gd name="connsiteY3" fmla="*/ 0 h 1131590"/>
              <a:gd name="connsiteX4" fmla="*/ 353623 w 777971"/>
              <a:gd name="connsiteY4" fmla="*/ 353623 h 1131590"/>
              <a:gd name="connsiteX5" fmla="*/ 720287 w 777971"/>
              <a:gd name="connsiteY5" fmla="*/ 520932 h 1131590"/>
              <a:gd name="connsiteX6" fmla="*/ 752113 w 777971"/>
              <a:gd name="connsiteY6" fmla="*/ 552758 h 1131590"/>
              <a:gd name="connsiteX7" fmla="*/ 752113 w 777971"/>
              <a:gd name="connsiteY7" fmla="*/ 677852 h 1131590"/>
              <a:gd name="connsiteX8" fmla="*/ 687134 w 777971"/>
              <a:gd name="connsiteY8" fmla="*/ 743051 h 1131590"/>
              <a:gd name="connsiteX9" fmla="*/ 530214 w 777971"/>
              <a:gd name="connsiteY9" fmla="*/ 586131 h 1131590"/>
              <a:gd name="connsiteX10" fmla="*/ 595192 w 777971"/>
              <a:gd name="connsiteY10" fmla="*/ 521153 h 1131590"/>
              <a:gd name="connsiteX11" fmla="*/ 720287 w 777971"/>
              <a:gd name="connsiteY11" fmla="*/ 521153 h 1131590"/>
              <a:gd name="connsiteX12" fmla="*/ 194272 w 777971"/>
              <a:gd name="connsiteY12" fmla="*/ 921852 h 1131590"/>
              <a:gd name="connsiteX13" fmla="*/ 480044 w 777971"/>
              <a:gd name="connsiteY13" fmla="*/ 636080 h 1131590"/>
              <a:gd name="connsiteX14" fmla="*/ 636964 w 777971"/>
              <a:gd name="connsiteY14" fmla="*/ 793001 h 1131590"/>
              <a:gd name="connsiteX15" fmla="*/ 351192 w 777971"/>
              <a:gd name="connsiteY15" fmla="*/ 1078773 h 1131590"/>
              <a:gd name="connsiteX16" fmla="*/ 318261 w 777971"/>
              <a:gd name="connsiteY16" fmla="*/ 1097338 h 1131590"/>
              <a:gd name="connsiteX17" fmla="*/ 185210 w 777971"/>
              <a:gd name="connsiteY17" fmla="*/ 1130490 h 1131590"/>
              <a:gd name="connsiteX18" fmla="*/ 151616 w 777971"/>
              <a:gd name="connsiteY18" fmla="*/ 1121207 h 1131590"/>
              <a:gd name="connsiteX19" fmla="*/ 142333 w 777971"/>
              <a:gd name="connsiteY19" fmla="*/ 1087613 h 1131590"/>
              <a:gd name="connsiteX20" fmla="*/ 175486 w 777971"/>
              <a:gd name="connsiteY20" fmla="*/ 954562 h 1131590"/>
              <a:gd name="connsiteX21" fmla="*/ 194051 w 777971"/>
              <a:gd name="connsiteY21" fmla="*/ 921631 h 113159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Lst>
            <a:rect l="l" t="t" r="r" b="b"/>
            <a:pathLst>
              <a:path w="777971" h="1131590">
                <a:moveTo>
                  <a:pt x="353623" y="353623"/>
                </a:moveTo>
                <a:lnTo>
                  <a:pt x="70725" y="353623"/>
                </a:lnTo>
                <a:cubicBezTo>
                  <a:pt x="31605" y="353623"/>
                  <a:pt x="0" y="322018"/>
                  <a:pt x="0" y="282899"/>
                </a:cubicBezTo>
                <a:lnTo>
                  <a:pt x="0" y="0"/>
                </a:lnTo>
                <a:lnTo>
                  <a:pt x="353623" y="353623"/>
                </a:lnTo>
                <a:close/>
                <a:moveTo>
                  <a:pt x="720287" y="520932"/>
                </a:moveTo>
                <a:lnTo>
                  <a:pt x="752113" y="552758"/>
                </a:lnTo>
                <a:cubicBezTo>
                  <a:pt x="786591" y="587236"/>
                  <a:pt x="786591" y="643153"/>
                  <a:pt x="752113" y="677852"/>
                </a:cubicBezTo>
                <a:lnTo>
                  <a:pt x="687134" y="743051"/>
                </a:lnTo>
                <a:lnTo>
                  <a:pt x="530214" y="586131"/>
                </a:lnTo>
                <a:lnTo>
                  <a:pt x="595192" y="521153"/>
                </a:lnTo>
                <a:cubicBezTo>
                  <a:pt x="629671" y="486674"/>
                  <a:pt x="685587" y="486674"/>
                  <a:pt x="720287" y="521153"/>
                </a:cubicBezTo>
                <a:close/>
                <a:moveTo>
                  <a:pt x="194272" y="921852"/>
                </a:moveTo>
                <a:lnTo>
                  <a:pt x="480044" y="636080"/>
                </a:lnTo>
                <a:lnTo>
                  <a:pt x="636964" y="793001"/>
                </a:lnTo>
                <a:lnTo>
                  <a:pt x="351192" y="1078773"/>
                </a:lnTo>
                <a:cubicBezTo>
                  <a:pt x="342131" y="1087834"/>
                  <a:pt x="330859" y="1094244"/>
                  <a:pt x="318261" y="1097338"/>
                </a:cubicBezTo>
                <a:lnTo>
                  <a:pt x="185210" y="1130490"/>
                </a:lnTo>
                <a:cubicBezTo>
                  <a:pt x="173054" y="1133584"/>
                  <a:pt x="160457" y="1130048"/>
                  <a:pt x="151616" y="1121207"/>
                </a:cubicBezTo>
                <a:cubicBezTo>
                  <a:pt x="142775" y="1112367"/>
                  <a:pt x="139239" y="1099769"/>
                  <a:pt x="142333" y="1087613"/>
                </a:cubicBezTo>
                <a:lnTo>
                  <a:pt x="175486" y="954562"/>
                </a:lnTo>
                <a:cubicBezTo>
                  <a:pt x="178580" y="942185"/>
                  <a:pt x="184989" y="930693"/>
                  <a:pt x="194051" y="921631"/>
                </a:cubicBezTo>
                <a:close/>
              </a:path>
            </a:pathLst>
          </a:custGeom>
          <a:solidFill>
            <a:srgbClr val="149696"/>
          </a:solidFill>
          <a:ln w="2199" cap="flat">
            <a:noFill/>
            <a:prstDash val="solid"/>
            <a:miter/>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de-CH"/>
          </a:p>
        </xdr:txBody>
      </xdr:sp>
      <xdr:sp macro="" textlink="">
        <xdr:nvSpPr>
          <xdr:cNvPr id="14" name="Freihandform: Form 13">
            <a:extLst>
              <a:ext uri="{FF2B5EF4-FFF2-40B4-BE49-F238E27FC236}">
                <a16:creationId xmlns:a16="http://schemas.microsoft.com/office/drawing/2014/main" id="{8411F0A0-55B0-C7BD-7284-97882AEB858B}"/>
              </a:ext>
            </a:extLst>
          </xdr:cNvPr>
          <xdr:cNvSpPr/>
        </xdr:nvSpPr>
        <xdr:spPr>
          <a:xfrm>
            <a:off x="13117286" y="12094029"/>
            <a:ext cx="848696" cy="1131373"/>
          </a:xfrm>
          <a:custGeom>
            <a:avLst/>
            <a:gdLst>
              <a:gd name="connsiteX0" fmla="*/ 0 w 848696"/>
              <a:gd name="connsiteY0" fmla="*/ 141449 h 1131373"/>
              <a:gd name="connsiteX1" fmla="*/ 141449 w 848696"/>
              <a:gd name="connsiteY1" fmla="*/ 0 h 1131373"/>
              <a:gd name="connsiteX2" fmla="*/ 495073 w 848696"/>
              <a:gd name="connsiteY2" fmla="*/ 0 h 1131373"/>
              <a:gd name="connsiteX3" fmla="*/ 495073 w 848696"/>
              <a:gd name="connsiteY3" fmla="*/ 282899 h 1131373"/>
              <a:gd name="connsiteX4" fmla="*/ 565797 w 848696"/>
              <a:gd name="connsiteY4" fmla="*/ 353623 h 1131373"/>
              <a:gd name="connsiteX5" fmla="*/ 848696 w 848696"/>
              <a:gd name="connsiteY5" fmla="*/ 353623 h 1131373"/>
              <a:gd name="connsiteX6" fmla="*/ 848696 w 848696"/>
              <a:gd name="connsiteY6" fmla="*/ 661939 h 1131373"/>
              <a:gd name="connsiteX7" fmla="*/ 639395 w 848696"/>
              <a:gd name="connsiteY7" fmla="*/ 871240 h 1131373"/>
              <a:gd name="connsiteX8" fmla="*/ 602265 w 848696"/>
              <a:gd name="connsiteY8" fmla="*/ 936881 h 1131373"/>
              <a:gd name="connsiteX9" fmla="*/ 569113 w 848696"/>
              <a:gd name="connsiteY9" fmla="*/ 1069711 h 1131373"/>
              <a:gd name="connsiteX10" fmla="*/ 572207 w 848696"/>
              <a:gd name="connsiteY10" fmla="*/ 1131374 h 1131373"/>
              <a:gd name="connsiteX11" fmla="*/ 141449 w 848696"/>
              <a:gd name="connsiteY11" fmla="*/ 1131374 h 1131373"/>
              <a:gd name="connsiteX12" fmla="*/ 0 w 848696"/>
              <a:gd name="connsiteY12" fmla="*/ 989925 h 1131373"/>
              <a:gd name="connsiteX13" fmla="*/ 0 w 848696"/>
              <a:gd name="connsiteY13" fmla="*/ 141449 h 113137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Lst>
            <a:rect l="l" t="t" r="r" b="b"/>
            <a:pathLst>
              <a:path w="848696" h="1131373">
                <a:moveTo>
                  <a:pt x="0" y="141449"/>
                </a:moveTo>
                <a:cubicBezTo>
                  <a:pt x="0" y="63431"/>
                  <a:pt x="63431" y="0"/>
                  <a:pt x="141449" y="0"/>
                </a:cubicBezTo>
                <a:lnTo>
                  <a:pt x="495073" y="0"/>
                </a:lnTo>
                <a:lnTo>
                  <a:pt x="495073" y="282899"/>
                </a:lnTo>
                <a:cubicBezTo>
                  <a:pt x="495073" y="322018"/>
                  <a:pt x="526678" y="353623"/>
                  <a:pt x="565797" y="353623"/>
                </a:cubicBezTo>
                <a:lnTo>
                  <a:pt x="848696" y="353623"/>
                </a:lnTo>
                <a:lnTo>
                  <a:pt x="848696" y="661939"/>
                </a:lnTo>
                <a:lnTo>
                  <a:pt x="639395" y="871240"/>
                </a:lnTo>
                <a:cubicBezTo>
                  <a:pt x="621272" y="889363"/>
                  <a:pt x="608453" y="912128"/>
                  <a:pt x="602265" y="936881"/>
                </a:cubicBezTo>
                <a:lnTo>
                  <a:pt x="569113" y="1069711"/>
                </a:lnTo>
                <a:cubicBezTo>
                  <a:pt x="564029" y="1090486"/>
                  <a:pt x="565134" y="1111925"/>
                  <a:pt x="572207" y="1131374"/>
                </a:cubicBezTo>
                <a:lnTo>
                  <a:pt x="141449" y="1131374"/>
                </a:lnTo>
                <a:cubicBezTo>
                  <a:pt x="63431" y="1131374"/>
                  <a:pt x="0" y="1067943"/>
                  <a:pt x="0" y="989925"/>
                </a:cubicBezTo>
                <a:lnTo>
                  <a:pt x="0" y="141449"/>
                </a:lnTo>
                <a:close/>
              </a:path>
            </a:pathLst>
          </a:custGeom>
          <a:solidFill>
            <a:srgbClr val="EF7E38"/>
          </a:solidFill>
          <a:ln w="2199" cap="flat">
            <a:noFill/>
            <a:prstDash val="solid"/>
            <a:miter/>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de-CH"/>
          </a:p>
        </xdr:txBody>
      </xdr:sp>
    </xdr:grpSp>
    <xdr:clientData/>
  </xdr:twoCellAnchor>
  <xdr:twoCellAnchor editAs="oneCell">
    <xdr:from>
      <xdr:col>2</xdr:col>
      <xdr:colOff>95277</xdr:colOff>
      <xdr:row>4</xdr:row>
      <xdr:rowOff>8115</xdr:rowOff>
    </xdr:from>
    <xdr:to>
      <xdr:col>2</xdr:col>
      <xdr:colOff>700088</xdr:colOff>
      <xdr:row>8</xdr:row>
      <xdr:rowOff>24830</xdr:rowOff>
    </xdr:to>
    <xdr:pic>
      <xdr:nvPicPr>
        <xdr:cNvPr id="15" name="Grafik 14">
          <a:hlinkClick xmlns:r="http://schemas.openxmlformats.org/officeDocument/2006/relationships" r:id="rId7"/>
          <a:extLst>
            <a:ext uri="{FF2B5EF4-FFF2-40B4-BE49-F238E27FC236}">
              <a16:creationId xmlns:a16="http://schemas.microsoft.com/office/drawing/2014/main" id="{9C4D00BC-DB55-4B23-B9FE-0091D384FB76}"/>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 uri="{96DAC541-7B7A-43D3-8B79-37D633B846F1}">
              <asvg:svgBlip xmlns:asvg="http://schemas.microsoft.com/office/drawing/2016/SVG/main" r:embed="rId9"/>
            </a:ext>
          </a:extLst>
        </a:blip>
        <a:stretch>
          <a:fillRect/>
        </a:stretch>
      </xdr:blipFill>
      <xdr:spPr>
        <a:xfrm>
          <a:off x="367420" y="726572"/>
          <a:ext cx="606852" cy="695030"/>
        </a:xfrm>
        <a:prstGeom prst="rect">
          <a:avLst/>
        </a:prstGeom>
      </xdr:spPr>
    </xdr:pic>
    <xdr:clientData/>
  </xdr:twoCellAnchor>
  <xdr:twoCellAnchor editAs="oneCell">
    <xdr:from>
      <xdr:col>2</xdr:col>
      <xdr:colOff>48922</xdr:colOff>
      <xdr:row>15</xdr:row>
      <xdr:rowOff>5382</xdr:rowOff>
    </xdr:from>
    <xdr:to>
      <xdr:col>2</xdr:col>
      <xdr:colOff>749845</xdr:colOff>
      <xdr:row>20</xdr:row>
      <xdr:rowOff>102123</xdr:rowOff>
    </xdr:to>
    <xdr:pic>
      <xdr:nvPicPr>
        <xdr:cNvPr id="16" name="Grafik 15">
          <a:hlinkClick xmlns:r="http://schemas.openxmlformats.org/officeDocument/2006/relationships" r:id="rId10"/>
          <a:extLst>
            <a:ext uri="{FF2B5EF4-FFF2-40B4-BE49-F238E27FC236}">
              <a16:creationId xmlns:a16="http://schemas.microsoft.com/office/drawing/2014/main" id="{44F0C731-ECDF-444D-AB40-39AB3E834A39}"/>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 uri="{96DAC541-7B7A-43D3-8B79-37D633B846F1}">
              <asvg:svgBlip xmlns:asvg="http://schemas.microsoft.com/office/drawing/2016/SVG/main" r:embed="rId12"/>
            </a:ext>
          </a:extLst>
        </a:blip>
        <a:stretch>
          <a:fillRect/>
        </a:stretch>
      </xdr:blipFill>
      <xdr:spPr>
        <a:xfrm>
          <a:off x="321065" y="2601625"/>
          <a:ext cx="699562" cy="911808"/>
        </a:xfrm>
        <a:prstGeom prst="rect">
          <a:avLst/>
        </a:prstGeom>
      </xdr:spPr>
    </xdr:pic>
    <xdr:clientData/>
  </xdr:twoCellAnchor>
  <xdr:twoCellAnchor editAs="oneCell">
    <xdr:from>
      <xdr:col>2</xdr:col>
      <xdr:colOff>38583</xdr:colOff>
      <xdr:row>32</xdr:row>
      <xdr:rowOff>48988</xdr:rowOff>
    </xdr:from>
    <xdr:to>
      <xdr:col>2</xdr:col>
      <xdr:colOff>759503</xdr:colOff>
      <xdr:row>36</xdr:row>
      <xdr:rowOff>42441</xdr:rowOff>
    </xdr:to>
    <xdr:pic>
      <xdr:nvPicPr>
        <xdr:cNvPr id="17" name="Grafik 16">
          <a:hlinkClick xmlns:r="http://schemas.openxmlformats.org/officeDocument/2006/relationships" r:id="rId13"/>
          <a:extLst>
            <a:ext uri="{FF2B5EF4-FFF2-40B4-BE49-F238E27FC236}">
              <a16:creationId xmlns:a16="http://schemas.microsoft.com/office/drawing/2014/main" id="{826E104D-DEAC-4B8B-8B2D-6A05229B69B4}"/>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 uri="{96DAC541-7B7A-43D3-8B79-37D633B846F1}">
              <asvg:svgBlip xmlns:asvg="http://schemas.microsoft.com/office/drawing/2016/SVG/main" r:embed="rId15"/>
            </a:ext>
          </a:extLst>
        </a:blip>
        <a:stretch>
          <a:fillRect/>
        </a:stretch>
      </xdr:blipFill>
      <xdr:spPr>
        <a:xfrm>
          <a:off x="310726" y="5448302"/>
          <a:ext cx="720239" cy="647276"/>
        </a:xfrm>
        <a:prstGeom prst="rect">
          <a:avLst/>
        </a:prstGeom>
      </xdr:spPr>
    </xdr:pic>
    <xdr:clientData/>
  </xdr:twoCellAnchor>
  <xdr:twoCellAnchor editAs="oneCell">
    <xdr:from>
      <xdr:col>2</xdr:col>
      <xdr:colOff>35928</xdr:colOff>
      <xdr:row>51</xdr:row>
      <xdr:rowOff>5443</xdr:rowOff>
    </xdr:from>
    <xdr:to>
      <xdr:col>2</xdr:col>
      <xdr:colOff>756848</xdr:colOff>
      <xdr:row>56</xdr:row>
      <xdr:rowOff>12556</xdr:rowOff>
    </xdr:to>
    <xdr:pic>
      <xdr:nvPicPr>
        <xdr:cNvPr id="18" name="Grafik 17">
          <a:hlinkClick xmlns:r="http://schemas.openxmlformats.org/officeDocument/2006/relationships" r:id="rId16"/>
          <a:extLst>
            <a:ext uri="{FF2B5EF4-FFF2-40B4-BE49-F238E27FC236}">
              <a16:creationId xmlns:a16="http://schemas.microsoft.com/office/drawing/2014/main" id="{75FD4147-5617-4B09-8D9F-1F3415FF2703}"/>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 uri="{96DAC541-7B7A-43D3-8B79-37D633B846F1}">
              <asvg:svgBlip xmlns:asvg="http://schemas.microsoft.com/office/drawing/2016/SVG/main" r:embed="rId18"/>
            </a:ext>
          </a:extLst>
        </a:blip>
        <a:stretch>
          <a:fillRect/>
        </a:stretch>
      </xdr:blipFill>
      <xdr:spPr>
        <a:xfrm>
          <a:off x="308071" y="8534400"/>
          <a:ext cx="720239" cy="825583"/>
        </a:xfrm>
        <a:prstGeom prst="rect">
          <a:avLst/>
        </a:prstGeom>
      </xdr:spPr>
    </xdr:pic>
    <xdr:clientData/>
  </xdr:twoCellAnchor>
  <xdr:twoCellAnchor editAs="oneCell">
    <xdr:from>
      <xdr:col>2</xdr:col>
      <xdr:colOff>93013</xdr:colOff>
      <xdr:row>61</xdr:row>
      <xdr:rowOff>121824</xdr:rowOff>
    </xdr:from>
    <xdr:to>
      <xdr:col>2</xdr:col>
      <xdr:colOff>708850</xdr:colOff>
      <xdr:row>66</xdr:row>
      <xdr:rowOff>68560</xdr:rowOff>
    </xdr:to>
    <xdr:pic>
      <xdr:nvPicPr>
        <xdr:cNvPr id="19" name="Grafik 18">
          <a:hlinkClick xmlns:r="http://schemas.openxmlformats.org/officeDocument/2006/relationships" r:id="rId19"/>
          <a:extLst>
            <a:ext uri="{FF2B5EF4-FFF2-40B4-BE49-F238E27FC236}">
              <a16:creationId xmlns:a16="http://schemas.microsoft.com/office/drawing/2014/main" id="{7286D2AA-F206-4785-846B-3306CB469F34}"/>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 uri="{96DAC541-7B7A-43D3-8B79-37D633B846F1}">
              <asvg:svgBlip xmlns:asvg="http://schemas.microsoft.com/office/drawing/2016/SVG/main" r:embed="rId21"/>
            </a:ext>
          </a:extLst>
        </a:blip>
        <a:stretch>
          <a:fillRect/>
        </a:stretch>
      </xdr:blipFill>
      <xdr:spPr>
        <a:xfrm>
          <a:off x="365156" y="10338067"/>
          <a:ext cx="613795" cy="843446"/>
        </a:xfrm>
        <a:prstGeom prst="rect">
          <a:avLst/>
        </a:prstGeom>
      </xdr:spPr>
    </xdr:pic>
    <xdr:clientData/>
  </xdr:twoCellAnchor>
  <xdr:twoCellAnchor>
    <xdr:from>
      <xdr:col>1</xdr:col>
      <xdr:colOff>4623</xdr:colOff>
      <xdr:row>31</xdr:row>
      <xdr:rowOff>6055</xdr:rowOff>
    </xdr:from>
    <xdr:to>
      <xdr:col>2</xdr:col>
      <xdr:colOff>158567</xdr:colOff>
      <xdr:row>32</xdr:row>
      <xdr:rowOff>137830</xdr:rowOff>
    </xdr:to>
    <xdr:sp macro="" textlink="">
      <xdr:nvSpPr>
        <xdr:cNvPr id="20" name="Pfeil: nach links und oben 19">
          <a:extLst>
            <a:ext uri="{FF2B5EF4-FFF2-40B4-BE49-F238E27FC236}">
              <a16:creationId xmlns:a16="http://schemas.microsoft.com/office/drawing/2014/main" id="{A3E904FE-78C6-4864-B2F6-729B2CA1964A}"/>
            </a:ext>
          </a:extLst>
        </xdr:cNvPr>
        <xdr:cNvSpPr/>
      </xdr:nvSpPr>
      <xdr:spPr>
        <a:xfrm rot="10800000">
          <a:off x="118923" y="5242084"/>
          <a:ext cx="311787" cy="295060"/>
        </a:xfrm>
        <a:prstGeom prst="leftUpArrow">
          <a:avLst/>
        </a:prstGeom>
        <a:noFill/>
        <a:ln w="6350">
          <a:solidFill>
            <a:sysClr val="windowText" lastClr="000000"/>
          </a:solidFill>
        </a:ln>
        <a:effectLst>
          <a:outerShdw blurRad="50800" dist="38100" dir="2700000" algn="tl"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clientData/>
  </xdr:twoCellAnchor>
  <xdr:twoCellAnchor>
    <xdr:from>
      <xdr:col>1</xdr:col>
      <xdr:colOff>12987</xdr:colOff>
      <xdr:row>72</xdr:row>
      <xdr:rowOff>8579</xdr:rowOff>
    </xdr:from>
    <xdr:to>
      <xdr:col>2</xdr:col>
      <xdr:colOff>150204</xdr:colOff>
      <xdr:row>73</xdr:row>
      <xdr:rowOff>157081</xdr:rowOff>
    </xdr:to>
    <xdr:sp macro="" textlink="">
      <xdr:nvSpPr>
        <xdr:cNvPr id="21" name="Pfeil: nach links und oben 20">
          <a:extLst>
            <a:ext uri="{FF2B5EF4-FFF2-40B4-BE49-F238E27FC236}">
              <a16:creationId xmlns:a16="http://schemas.microsoft.com/office/drawing/2014/main" id="{4F4D104D-C8E9-4E12-AE4A-E7D2C1A44902}"/>
            </a:ext>
          </a:extLst>
        </xdr:cNvPr>
        <xdr:cNvSpPr/>
      </xdr:nvSpPr>
      <xdr:spPr>
        <a:xfrm rot="5400000">
          <a:off x="118923" y="12110972"/>
          <a:ext cx="311787" cy="295060"/>
        </a:xfrm>
        <a:prstGeom prst="leftUpArrow">
          <a:avLst/>
        </a:prstGeom>
        <a:noFill/>
        <a:ln w="6350">
          <a:solidFill>
            <a:sysClr val="windowText" lastClr="000000"/>
          </a:solidFill>
        </a:ln>
        <a:effectLst>
          <a:outerShdw blurRad="50800" dist="38100" dir="2700000" algn="tl"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clientData/>
  </xdr:twoCellAnchor>
  <xdr:twoCellAnchor>
    <xdr:from>
      <xdr:col>7</xdr:col>
      <xdr:colOff>0</xdr:colOff>
      <xdr:row>4</xdr:row>
      <xdr:rowOff>4763</xdr:rowOff>
    </xdr:from>
    <xdr:to>
      <xdr:col>8</xdr:col>
      <xdr:colOff>4763</xdr:colOff>
      <xdr:row>65</xdr:row>
      <xdr:rowOff>28575</xdr:rowOff>
    </xdr:to>
    <xdr:sp macro="" textlink="">
      <xdr:nvSpPr>
        <xdr:cNvPr id="23" name="Rechteck 22">
          <a:extLst>
            <a:ext uri="{FF2B5EF4-FFF2-40B4-BE49-F238E27FC236}">
              <a16:creationId xmlns:a16="http://schemas.microsoft.com/office/drawing/2014/main" id="{69CC003D-360A-4A8D-AC77-9D5381FE2816}"/>
            </a:ext>
          </a:extLst>
        </xdr:cNvPr>
        <xdr:cNvSpPr/>
      </xdr:nvSpPr>
      <xdr:spPr>
        <a:xfrm>
          <a:off x="4519613" y="719138"/>
          <a:ext cx="833438" cy="10186987"/>
        </a:xfrm>
        <a:prstGeom prst="rect">
          <a:avLst/>
        </a:prstGeom>
        <a:solidFill>
          <a:srgbClr val="FFFFFF">
            <a:alpha val="0"/>
          </a:srgb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8</xdr:col>
      <xdr:colOff>137</xdr:colOff>
      <xdr:row>0</xdr:row>
      <xdr:rowOff>121939</xdr:rowOff>
    </xdr:from>
    <xdr:to>
      <xdr:col>8</xdr:col>
      <xdr:colOff>1679818</xdr:colOff>
      <xdr:row>3</xdr:row>
      <xdr:rowOff>34465</xdr:rowOff>
    </xdr:to>
    <xdr:pic>
      <xdr:nvPicPr>
        <xdr:cNvPr id="2" name="Grafik 1">
          <a:hlinkClick xmlns:r="http://schemas.openxmlformats.org/officeDocument/2006/relationships" r:id="rId1"/>
          <a:extLst>
            <a:ext uri="{FF2B5EF4-FFF2-40B4-BE49-F238E27FC236}">
              <a16:creationId xmlns:a16="http://schemas.microsoft.com/office/drawing/2014/main" id="{D491C5C6-0A6B-4FFF-BA8D-8B51D48916E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094651" y="121939"/>
          <a:ext cx="1680361" cy="461574"/>
        </a:xfrm>
        <a:prstGeom prst="rect">
          <a:avLst/>
        </a:prstGeom>
      </xdr:spPr>
    </xdr:pic>
    <xdr:clientData/>
  </xdr:twoCellAnchor>
  <xdr:twoCellAnchor>
    <xdr:from>
      <xdr:col>2</xdr:col>
      <xdr:colOff>749931</xdr:colOff>
      <xdr:row>65</xdr:row>
      <xdr:rowOff>26742</xdr:rowOff>
    </xdr:from>
    <xdr:to>
      <xdr:col>8</xdr:col>
      <xdr:colOff>4101060</xdr:colOff>
      <xdr:row>72</xdr:row>
      <xdr:rowOff>48512</xdr:rowOff>
    </xdr:to>
    <xdr:graphicFrame macro="">
      <xdr:nvGraphicFramePr>
        <xdr:cNvPr id="3" name="Diagramm 2">
          <a:extLst>
            <a:ext uri="{FF2B5EF4-FFF2-40B4-BE49-F238E27FC236}">
              <a16:creationId xmlns:a16="http://schemas.microsoft.com/office/drawing/2014/main" id="{4EE611CA-2DBE-432B-9CAE-4E583379488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2465615</xdr:colOff>
      <xdr:row>12</xdr:row>
      <xdr:rowOff>16327</xdr:rowOff>
    </xdr:from>
    <xdr:to>
      <xdr:col>7</xdr:col>
      <xdr:colOff>560614</xdr:colOff>
      <xdr:row>12</xdr:row>
      <xdr:rowOff>179613</xdr:rowOff>
    </xdr:to>
    <xdr:sp macro="" textlink="">
      <xdr:nvSpPr>
        <xdr:cNvPr id="4" name="Rechteck 3">
          <a:extLst>
            <a:ext uri="{FF2B5EF4-FFF2-40B4-BE49-F238E27FC236}">
              <a16:creationId xmlns:a16="http://schemas.microsoft.com/office/drawing/2014/main" id="{8EC50271-5091-49B4-90AF-D247DA53EE1E}"/>
            </a:ext>
          </a:extLst>
        </xdr:cNvPr>
        <xdr:cNvSpPr/>
      </xdr:nvSpPr>
      <xdr:spPr>
        <a:xfrm>
          <a:off x="3684815" y="2068284"/>
          <a:ext cx="1398813" cy="163286"/>
        </a:xfrm>
        <a:prstGeom prst="rect">
          <a:avLst/>
        </a:prstGeom>
        <a:solidFill>
          <a:srgbClr val="FFFFFF">
            <a:alpha val="0"/>
          </a:srgb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clientData/>
  </xdr:twoCellAnchor>
  <xdr:twoCellAnchor>
    <xdr:from>
      <xdr:col>5</xdr:col>
      <xdr:colOff>2328702</xdr:colOff>
      <xdr:row>29</xdr:row>
      <xdr:rowOff>27209</xdr:rowOff>
    </xdr:from>
    <xdr:to>
      <xdr:col>8</xdr:col>
      <xdr:colOff>15487</xdr:colOff>
      <xdr:row>29</xdr:row>
      <xdr:rowOff>190495</xdr:rowOff>
    </xdr:to>
    <xdr:sp macro="" textlink="">
      <xdr:nvSpPr>
        <xdr:cNvPr id="5" name="Rechteck 4">
          <a:extLst>
            <a:ext uri="{FF2B5EF4-FFF2-40B4-BE49-F238E27FC236}">
              <a16:creationId xmlns:a16="http://schemas.microsoft.com/office/drawing/2014/main" id="{1E835170-1704-4196-B9E5-FD92C01D9C4B}"/>
            </a:ext>
          </a:extLst>
        </xdr:cNvPr>
        <xdr:cNvSpPr/>
      </xdr:nvSpPr>
      <xdr:spPr>
        <a:xfrm>
          <a:off x="3547902" y="4909452"/>
          <a:ext cx="1562099" cy="163286"/>
        </a:xfrm>
        <a:prstGeom prst="rect">
          <a:avLst/>
        </a:prstGeom>
        <a:solidFill>
          <a:srgbClr val="FFFFFF">
            <a:alpha val="0"/>
          </a:srgb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clientData/>
  </xdr:twoCellAnchor>
  <xdr:twoCellAnchor>
    <xdr:from>
      <xdr:col>6</xdr:col>
      <xdr:colOff>0</xdr:colOff>
      <xdr:row>32</xdr:row>
      <xdr:rowOff>5442</xdr:rowOff>
    </xdr:from>
    <xdr:to>
      <xdr:col>8</xdr:col>
      <xdr:colOff>32655</xdr:colOff>
      <xdr:row>50</xdr:row>
      <xdr:rowOff>2</xdr:rowOff>
    </xdr:to>
    <xdr:sp macro="" textlink="">
      <xdr:nvSpPr>
        <xdr:cNvPr id="6" name="Rechteck 5">
          <a:extLst>
            <a:ext uri="{FF2B5EF4-FFF2-40B4-BE49-F238E27FC236}">
              <a16:creationId xmlns:a16="http://schemas.microsoft.com/office/drawing/2014/main" id="{9CD24DCA-7051-42BC-BB48-708648C6A5C0}"/>
            </a:ext>
          </a:extLst>
        </xdr:cNvPr>
        <xdr:cNvSpPr/>
      </xdr:nvSpPr>
      <xdr:spPr>
        <a:xfrm>
          <a:off x="3706586" y="5404756"/>
          <a:ext cx="1420583" cy="2960917"/>
        </a:xfrm>
        <a:prstGeom prst="rect">
          <a:avLst/>
        </a:prstGeom>
        <a:solidFill>
          <a:srgbClr val="FFFFFF">
            <a:alpha val="0"/>
          </a:srgb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clientData/>
  </xdr:twoCellAnchor>
  <xdr:twoCellAnchor>
    <xdr:from>
      <xdr:col>5</xdr:col>
      <xdr:colOff>2291445</xdr:colOff>
      <xdr:row>60</xdr:row>
      <xdr:rowOff>27216</xdr:rowOff>
    </xdr:from>
    <xdr:to>
      <xdr:col>7</xdr:col>
      <xdr:colOff>549730</xdr:colOff>
      <xdr:row>61</xdr:row>
      <xdr:rowOff>2</xdr:rowOff>
    </xdr:to>
    <xdr:sp macro="" textlink="">
      <xdr:nvSpPr>
        <xdr:cNvPr id="7" name="Rechteck 6">
          <a:extLst>
            <a:ext uri="{FF2B5EF4-FFF2-40B4-BE49-F238E27FC236}">
              <a16:creationId xmlns:a16="http://schemas.microsoft.com/office/drawing/2014/main" id="{A5FEBF06-4C16-45BA-90C1-B7908043219A}"/>
            </a:ext>
          </a:extLst>
        </xdr:cNvPr>
        <xdr:cNvSpPr/>
      </xdr:nvSpPr>
      <xdr:spPr>
        <a:xfrm>
          <a:off x="3510645" y="10052959"/>
          <a:ext cx="1562099" cy="163286"/>
        </a:xfrm>
        <a:prstGeom prst="rect">
          <a:avLst/>
        </a:prstGeom>
        <a:solidFill>
          <a:srgbClr val="FFFFFF">
            <a:alpha val="0"/>
          </a:srgb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clientData/>
  </xdr:twoCellAnchor>
  <xdr:twoCellAnchor>
    <xdr:from>
      <xdr:col>7</xdr:col>
      <xdr:colOff>192599</xdr:colOff>
      <xdr:row>62</xdr:row>
      <xdr:rowOff>27630</xdr:rowOff>
    </xdr:from>
    <xdr:to>
      <xdr:col>8</xdr:col>
      <xdr:colOff>1001489</xdr:colOff>
      <xdr:row>65</xdr:row>
      <xdr:rowOff>3768</xdr:rowOff>
    </xdr:to>
    <xdr:sp macro="" textlink="">
      <xdr:nvSpPr>
        <xdr:cNvPr id="8" name="Rechteck 7">
          <a:extLst>
            <a:ext uri="{FF2B5EF4-FFF2-40B4-BE49-F238E27FC236}">
              <a16:creationId xmlns:a16="http://schemas.microsoft.com/office/drawing/2014/main" id="{10D181D4-C987-4F3A-9997-4DB64F549702}"/>
            </a:ext>
          </a:extLst>
        </xdr:cNvPr>
        <xdr:cNvSpPr/>
      </xdr:nvSpPr>
      <xdr:spPr>
        <a:xfrm>
          <a:off x="4715613" y="10407159"/>
          <a:ext cx="1380390" cy="547638"/>
        </a:xfrm>
        <a:prstGeom prst="rect">
          <a:avLst/>
        </a:prstGeom>
        <a:solidFill>
          <a:srgbClr val="FFFFFF">
            <a:alpha val="0"/>
          </a:srgb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clientData/>
  </xdr:twoCellAnchor>
  <xdr:twoCellAnchor>
    <xdr:from>
      <xdr:col>3</xdr:col>
      <xdr:colOff>5441</xdr:colOff>
      <xdr:row>31</xdr:row>
      <xdr:rowOff>16330</xdr:rowOff>
    </xdr:from>
    <xdr:to>
      <xdr:col>5</xdr:col>
      <xdr:colOff>1202872</xdr:colOff>
      <xdr:row>31</xdr:row>
      <xdr:rowOff>146958</xdr:rowOff>
    </xdr:to>
    <xdr:sp macro="" textlink="">
      <xdr:nvSpPr>
        <xdr:cNvPr id="9" name="Rechteck 8">
          <a:hlinkClick xmlns:r="http://schemas.openxmlformats.org/officeDocument/2006/relationships" r:id="rId4"/>
          <a:extLst>
            <a:ext uri="{FF2B5EF4-FFF2-40B4-BE49-F238E27FC236}">
              <a16:creationId xmlns:a16="http://schemas.microsoft.com/office/drawing/2014/main" id="{397094E2-9D7E-402C-A9CF-EE4194B29785}"/>
            </a:ext>
          </a:extLst>
        </xdr:cNvPr>
        <xdr:cNvSpPr/>
      </xdr:nvSpPr>
      <xdr:spPr>
        <a:xfrm>
          <a:off x="1061355" y="5252359"/>
          <a:ext cx="1360717" cy="130628"/>
        </a:xfrm>
        <a:prstGeom prst="rect">
          <a:avLst/>
        </a:prstGeom>
        <a:solidFill>
          <a:srgbClr val="FFFFFF">
            <a:alpha val="0"/>
          </a:srgb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clientData/>
  </xdr:twoCellAnchor>
  <xdr:twoCellAnchor>
    <xdr:from>
      <xdr:col>5</xdr:col>
      <xdr:colOff>2394852</xdr:colOff>
      <xdr:row>58</xdr:row>
      <xdr:rowOff>10887</xdr:rowOff>
    </xdr:from>
    <xdr:to>
      <xdr:col>8</xdr:col>
      <xdr:colOff>81637</xdr:colOff>
      <xdr:row>58</xdr:row>
      <xdr:rowOff>174173</xdr:rowOff>
    </xdr:to>
    <xdr:sp macro="" textlink="">
      <xdr:nvSpPr>
        <xdr:cNvPr id="10" name="Rechteck 9">
          <a:extLst>
            <a:ext uri="{FF2B5EF4-FFF2-40B4-BE49-F238E27FC236}">
              <a16:creationId xmlns:a16="http://schemas.microsoft.com/office/drawing/2014/main" id="{0A9ADC00-6F9C-4AF8-AD3E-5854BD2A6FD7}"/>
            </a:ext>
          </a:extLst>
        </xdr:cNvPr>
        <xdr:cNvSpPr/>
      </xdr:nvSpPr>
      <xdr:spPr>
        <a:xfrm>
          <a:off x="3614052" y="9682844"/>
          <a:ext cx="1562099" cy="163286"/>
        </a:xfrm>
        <a:prstGeom prst="rect">
          <a:avLst/>
        </a:prstGeom>
        <a:solidFill>
          <a:srgbClr val="FFFFFF">
            <a:alpha val="0"/>
          </a:srgb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clientData/>
  </xdr:twoCellAnchor>
  <xdr:twoCellAnchor editAs="oneCell">
    <xdr:from>
      <xdr:col>8</xdr:col>
      <xdr:colOff>2160813</xdr:colOff>
      <xdr:row>1</xdr:row>
      <xdr:rowOff>5443</xdr:rowOff>
    </xdr:from>
    <xdr:to>
      <xdr:col>9</xdr:col>
      <xdr:colOff>63039</xdr:colOff>
      <xdr:row>2</xdr:row>
      <xdr:rowOff>215465</xdr:rowOff>
    </xdr:to>
    <xdr:pic>
      <xdr:nvPicPr>
        <xdr:cNvPr id="11" name="Grafik 10" descr="Ein Bild, das Schwarz, Dunkelheit, Screenshot, Raum enthält.&#10;&#10;Automatisch generierte Beschreibung">
          <a:hlinkClick xmlns:r="http://schemas.openxmlformats.org/officeDocument/2006/relationships" r:id="rId5"/>
          <a:extLst>
            <a:ext uri="{FF2B5EF4-FFF2-40B4-BE49-F238E27FC236}">
              <a16:creationId xmlns:a16="http://schemas.microsoft.com/office/drawing/2014/main" id="{B61B6033-8074-4615-886A-5BD03DFF09A2}"/>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t="2447" r="37442" b="31350"/>
        <a:stretch/>
      </xdr:blipFill>
      <xdr:spPr bwMode="auto">
        <a:xfrm>
          <a:off x="7255327" y="168729"/>
          <a:ext cx="2009540" cy="376708"/>
        </a:xfrm>
        <a:prstGeom prst="rect">
          <a:avLst/>
        </a:prstGeom>
        <a:noFill/>
        <a:ln>
          <a:noFill/>
        </a:ln>
        <a:extLst>
          <a:ext uri="{53640926-AAD7-44D8-BBD7-CCE9431645EC}">
            <a14:shadowObscured xmlns:a14="http://schemas.microsoft.com/office/drawing/2010/main"/>
          </a:ext>
        </a:extLst>
      </xdr:spPr>
    </xdr:pic>
    <xdr:clientData/>
  </xdr:twoCellAnchor>
  <xdr:twoCellAnchor>
    <xdr:from>
      <xdr:col>2</xdr:col>
      <xdr:colOff>168729</xdr:colOff>
      <xdr:row>74</xdr:row>
      <xdr:rowOff>76887</xdr:rowOff>
    </xdr:from>
    <xdr:to>
      <xdr:col>2</xdr:col>
      <xdr:colOff>669472</xdr:colOff>
      <xdr:row>77</xdr:row>
      <xdr:rowOff>32132</xdr:rowOff>
    </xdr:to>
    <xdr:grpSp>
      <xdr:nvGrpSpPr>
        <xdr:cNvPr id="12" name="Gruppieren 11">
          <a:extLst>
            <a:ext uri="{FF2B5EF4-FFF2-40B4-BE49-F238E27FC236}">
              <a16:creationId xmlns:a16="http://schemas.microsoft.com/office/drawing/2014/main" id="{36258CB9-D7BE-4C66-A889-BFAE737921AC}"/>
            </a:ext>
          </a:extLst>
        </xdr:cNvPr>
        <xdr:cNvGrpSpPr/>
      </xdr:nvGrpSpPr>
      <xdr:grpSpPr>
        <a:xfrm>
          <a:off x="447675" y="12421287"/>
          <a:ext cx="495301" cy="436938"/>
          <a:chOff x="13117286" y="12094029"/>
          <a:chExt cx="1273043" cy="1131590"/>
        </a:xfrm>
      </xdr:grpSpPr>
      <xdr:sp macro="" textlink="">
        <xdr:nvSpPr>
          <xdr:cNvPr id="13" name="Freihandform: Form 12">
            <a:extLst>
              <a:ext uri="{FF2B5EF4-FFF2-40B4-BE49-F238E27FC236}">
                <a16:creationId xmlns:a16="http://schemas.microsoft.com/office/drawing/2014/main" id="{933C1E96-BD17-7D0F-F64B-C1D5699BD032}"/>
              </a:ext>
            </a:extLst>
          </xdr:cNvPr>
          <xdr:cNvSpPr/>
        </xdr:nvSpPr>
        <xdr:spPr>
          <a:xfrm>
            <a:off x="13612358" y="12094029"/>
            <a:ext cx="777971" cy="1131590"/>
          </a:xfrm>
          <a:custGeom>
            <a:avLst/>
            <a:gdLst>
              <a:gd name="connsiteX0" fmla="*/ 353623 w 777971"/>
              <a:gd name="connsiteY0" fmla="*/ 353623 h 1131590"/>
              <a:gd name="connsiteX1" fmla="*/ 70725 w 777971"/>
              <a:gd name="connsiteY1" fmla="*/ 353623 h 1131590"/>
              <a:gd name="connsiteX2" fmla="*/ 0 w 777971"/>
              <a:gd name="connsiteY2" fmla="*/ 282899 h 1131590"/>
              <a:gd name="connsiteX3" fmla="*/ 0 w 777971"/>
              <a:gd name="connsiteY3" fmla="*/ 0 h 1131590"/>
              <a:gd name="connsiteX4" fmla="*/ 353623 w 777971"/>
              <a:gd name="connsiteY4" fmla="*/ 353623 h 1131590"/>
              <a:gd name="connsiteX5" fmla="*/ 720287 w 777971"/>
              <a:gd name="connsiteY5" fmla="*/ 520932 h 1131590"/>
              <a:gd name="connsiteX6" fmla="*/ 752113 w 777971"/>
              <a:gd name="connsiteY6" fmla="*/ 552758 h 1131590"/>
              <a:gd name="connsiteX7" fmla="*/ 752113 w 777971"/>
              <a:gd name="connsiteY7" fmla="*/ 677852 h 1131590"/>
              <a:gd name="connsiteX8" fmla="*/ 687134 w 777971"/>
              <a:gd name="connsiteY8" fmla="*/ 743051 h 1131590"/>
              <a:gd name="connsiteX9" fmla="*/ 530214 w 777971"/>
              <a:gd name="connsiteY9" fmla="*/ 586131 h 1131590"/>
              <a:gd name="connsiteX10" fmla="*/ 595192 w 777971"/>
              <a:gd name="connsiteY10" fmla="*/ 521153 h 1131590"/>
              <a:gd name="connsiteX11" fmla="*/ 720287 w 777971"/>
              <a:gd name="connsiteY11" fmla="*/ 521153 h 1131590"/>
              <a:gd name="connsiteX12" fmla="*/ 194272 w 777971"/>
              <a:gd name="connsiteY12" fmla="*/ 921852 h 1131590"/>
              <a:gd name="connsiteX13" fmla="*/ 480044 w 777971"/>
              <a:gd name="connsiteY13" fmla="*/ 636080 h 1131590"/>
              <a:gd name="connsiteX14" fmla="*/ 636964 w 777971"/>
              <a:gd name="connsiteY14" fmla="*/ 793001 h 1131590"/>
              <a:gd name="connsiteX15" fmla="*/ 351192 w 777971"/>
              <a:gd name="connsiteY15" fmla="*/ 1078773 h 1131590"/>
              <a:gd name="connsiteX16" fmla="*/ 318261 w 777971"/>
              <a:gd name="connsiteY16" fmla="*/ 1097338 h 1131590"/>
              <a:gd name="connsiteX17" fmla="*/ 185210 w 777971"/>
              <a:gd name="connsiteY17" fmla="*/ 1130490 h 1131590"/>
              <a:gd name="connsiteX18" fmla="*/ 151616 w 777971"/>
              <a:gd name="connsiteY18" fmla="*/ 1121207 h 1131590"/>
              <a:gd name="connsiteX19" fmla="*/ 142333 w 777971"/>
              <a:gd name="connsiteY19" fmla="*/ 1087613 h 1131590"/>
              <a:gd name="connsiteX20" fmla="*/ 175486 w 777971"/>
              <a:gd name="connsiteY20" fmla="*/ 954562 h 1131590"/>
              <a:gd name="connsiteX21" fmla="*/ 194051 w 777971"/>
              <a:gd name="connsiteY21" fmla="*/ 921631 h 113159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Lst>
            <a:rect l="l" t="t" r="r" b="b"/>
            <a:pathLst>
              <a:path w="777971" h="1131590">
                <a:moveTo>
                  <a:pt x="353623" y="353623"/>
                </a:moveTo>
                <a:lnTo>
                  <a:pt x="70725" y="353623"/>
                </a:lnTo>
                <a:cubicBezTo>
                  <a:pt x="31605" y="353623"/>
                  <a:pt x="0" y="322018"/>
                  <a:pt x="0" y="282899"/>
                </a:cubicBezTo>
                <a:lnTo>
                  <a:pt x="0" y="0"/>
                </a:lnTo>
                <a:lnTo>
                  <a:pt x="353623" y="353623"/>
                </a:lnTo>
                <a:close/>
                <a:moveTo>
                  <a:pt x="720287" y="520932"/>
                </a:moveTo>
                <a:lnTo>
                  <a:pt x="752113" y="552758"/>
                </a:lnTo>
                <a:cubicBezTo>
                  <a:pt x="786591" y="587236"/>
                  <a:pt x="786591" y="643153"/>
                  <a:pt x="752113" y="677852"/>
                </a:cubicBezTo>
                <a:lnTo>
                  <a:pt x="687134" y="743051"/>
                </a:lnTo>
                <a:lnTo>
                  <a:pt x="530214" y="586131"/>
                </a:lnTo>
                <a:lnTo>
                  <a:pt x="595192" y="521153"/>
                </a:lnTo>
                <a:cubicBezTo>
                  <a:pt x="629671" y="486674"/>
                  <a:pt x="685587" y="486674"/>
                  <a:pt x="720287" y="521153"/>
                </a:cubicBezTo>
                <a:close/>
                <a:moveTo>
                  <a:pt x="194272" y="921852"/>
                </a:moveTo>
                <a:lnTo>
                  <a:pt x="480044" y="636080"/>
                </a:lnTo>
                <a:lnTo>
                  <a:pt x="636964" y="793001"/>
                </a:lnTo>
                <a:lnTo>
                  <a:pt x="351192" y="1078773"/>
                </a:lnTo>
                <a:cubicBezTo>
                  <a:pt x="342131" y="1087834"/>
                  <a:pt x="330859" y="1094244"/>
                  <a:pt x="318261" y="1097338"/>
                </a:cubicBezTo>
                <a:lnTo>
                  <a:pt x="185210" y="1130490"/>
                </a:lnTo>
                <a:cubicBezTo>
                  <a:pt x="173054" y="1133584"/>
                  <a:pt x="160457" y="1130048"/>
                  <a:pt x="151616" y="1121207"/>
                </a:cubicBezTo>
                <a:cubicBezTo>
                  <a:pt x="142775" y="1112367"/>
                  <a:pt x="139239" y="1099769"/>
                  <a:pt x="142333" y="1087613"/>
                </a:cubicBezTo>
                <a:lnTo>
                  <a:pt x="175486" y="954562"/>
                </a:lnTo>
                <a:cubicBezTo>
                  <a:pt x="178580" y="942185"/>
                  <a:pt x="184989" y="930693"/>
                  <a:pt x="194051" y="921631"/>
                </a:cubicBezTo>
                <a:close/>
              </a:path>
            </a:pathLst>
          </a:custGeom>
          <a:solidFill>
            <a:srgbClr val="149696"/>
          </a:solidFill>
          <a:ln w="2199" cap="flat">
            <a:noFill/>
            <a:prstDash val="solid"/>
            <a:miter/>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de-CH"/>
          </a:p>
        </xdr:txBody>
      </xdr:sp>
      <xdr:sp macro="" textlink="">
        <xdr:nvSpPr>
          <xdr:cNvPr id="14" name="Freihandform: Form 13">
            <a:extLst>
              <a:ext uri="{FF2B5EF4-FFF2-40B4-BE49-F238E27FC236}">
                <a16:creationId xmlns:a16="http://schemas.microsoft.com/office/drawing/2014/main" id="{36F4FA22-BFCA-0017-54D1-44BF51F3D329}"/>
              </a:ext>
            </a:extLst>
          </xdr:cNvPr>
          <xdr:cNvSpPr/>
        </xdr:nvSpPr>
        <xdr:spPr>
          <a:xfrm>
            <a:off x="13117286" y="12094029"/>
            <a:ext cx="848696" cy="1131373"/>
          </a:xfrm>
          <a:custGeom>
            <a:avLst/>
            <a:gdLst>
              <a:gd name="connsiteX0" fmla="*/ 0 w 848696"/>
              <a:gd name="connsiteY0" fmla="*/ 141449 h 1131373"/>
              <a:gd name="connsiteX1" fmla="*/ 141449 w 848696"/>
              <a:gd name="connsiteY1" fmla="*/ 0 h 1131373"/>
              <a:gd name="connsiteX2" fmla="*/ 495073 w 848696"/>
              <a:gd name="connsiteY2" fmla="*/ 0 h 1131373"/>
              <a:gd name="connsiteX3" fmla="*/ 495073 w 848696"/>
              <a:gd name="connsiteY3" fmla="*/ 282899 h 1131373"/>
              <a:gd name="connsiteX4" fmla="*/ 565797 w 848696"/>
              <a:gd name="connsiteY4" fmla="*/ 353623 h 1131373"/>
              <a:gd name="connsiteX5" fmla="*/ 848696 w 848696"/>
              <a:gd name="connsiteY5" fmla="*/ 353623 h 1131373"/>
              <a:gd name="connsiteX6" fmla="*/ 848696 w 848696"/>
              <a:gd name="connsiteY6" fmla="*/ 661939 h 1131373"/>
              <a:gd name="connsiteX7" fmla="*/ 639395 w 848696"/>
              <a:gd name="connsiteY7" fmla="*/ 871240 h 1131373"/>
              <a:gd name="connsiteX8" fmla="*/ 602265 w 848696"/>
              <a:gd name="connsiteY8" fmla="*/ 936881 h 1131373"/>
              <a:gd name="connsiteX9" fmla="*/ 569113 w 848696"/>
              <a:gd name="connsiteY9" fmla="*/ 1069711 h 1131373"/>
              <a:gd name="connsiteX10" fmla="*/ 572207 w 848696"/>
              <a:gd name="connsiteY10" fmla="*/ 1131374 h 1131373"/>
              <a:gd name="connsiteX11" fmla="*/ 141449 w 848696"/>
              <a:gd name="connsiteY11" fmla="*/ 1131374 h 1131373"/>
              <a:gd name="connsiteX12" fmla="*/ 0 w 848696"/>
              <a:gd name="connsiteY12" fmla="*/ 989925 h 1131373"/>
              <a:gd name="connsiteX13" fmla="*/ 0 w 848696"/>
              <a:gd name="connsiteY13" fmla="*/ 141449 h 113137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Lst>
            <a:rect l="l" t="t" r="r" b="b"/>
            <a:pathLst>
              <a:path w="848696" h="1131373">
                <a:moveTo>
                  <a:pt x="0" y="141449"/>
                </a:moveTo>
                <a:cubicBezTo>
                  <a:pt x="0" y="63431"/>
                  <a:pt x="63431" y="0"/>
                  <a:pt x="141449" y="0"/>
                </a:cubicBezTo>
                <a:lnTo>
                  <a:pt x="495073" y="0"/>
                </a:lnTo>
                <a:lnTo>
                  <a:pt x="495073" y="282899"/>
                </a:lnTo>
                <a:cubicBezTo>
                  <a:pt x="495073" y="322018"/>
                  <a:pt x="526678" y="353623"/>
                  <a:pt x="565797" y="353623"/>
                </a:cubicBezTo>
                <a:lnTo>
                  <a:pt x="848696" y="353623"/>
                </a:lnTo>
                <a:lnTo>
                  <a:pt x="848696" y="661939"/>
                </a:lnTo>
                <a:lnTo>
                  <a:pt x="639395" y="871240"/>
                </a:lnTo>
                <a:cubicBezTo>
                  <a:pt x="621272" y="889363"/>
                  <a:pt x="608453" y="912128"/>
                  <a:pt x="602265" y="936881"/>
                </a:cubicBezTo>
                <a:lnTo>
                  <a:pt x="569113" y="1069711"/>
                </a:lnTo>
                <a:cubicBezTo>
                  <a:pt x="564029" y="1090486"/>
                  <a:pt x="565134" y="1111925"/>
                  <a:pt x="572207" y="1131374"/>
                </a:cubicBezTo>
                <a:lnTo>
                  <a:pt x="141449" y="1131374"/>
                </a:lnTo>
                <a:cubicBezTo>
                  <a:pt x="63431" y="1131374"/>
                  <a:pt x="0" y="1067943"/>
                  <a:pt x="0" y="989925"/>
                </a:cubicBezTo>
                <a:lnTo>
                  <a:pt x="0" y="141449"/>
                </a:lnTo>
                <a:close/>
              </a:path>
            </a:pathLst>
          </a:custGeom>
          <a:solidFill>
            <a:srgbClr val="EF7E38"/>
          </a:solidFill>
          <a:ln w="2199" cap="flat">
            <a:noFill/>
            <a:prstDash val="solid"/>
            <a:miter/>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de-CH"/>
          </a:p>
        </xdr:txBody>
      </xdr:sp>
    </xdr:grpSp>
    <xdr:clientData/>
  </xdr:twoCellAnchor>
  <xdr:twoCellAnchor editAs="oneCell">
    <xdr:from>
      <xdr:col>2</xdr:col>
      <xdr:colOff>95277</xdr:colOff>
      <xdr:row>4</xdr:row>
      <xdr:rowOff>8115</xdr:rowOff>
    </xdr:from>
    <xdr:to>
      <xdr:col>2</xdr:col>
      <xdr:colOff>700088</xdr:colOff>
      <xdr:row>8</xdr:row>
      <xdr:rowOff>24830</xdr:rowOff>
    </xdr:to>
    <xdr:pic>
      <xdr:nvPicPr>
        <xdr:cNvPr id="15" name="Grafik 14">
          <a:hlinkClick xmlns:r="http://schemas.openxmlformats.org/officeDocument/2006/relationships" r:id="rId7"/>
          <a:extLst>
            <a:ext uri="{FF2B5EF4-FFF2-40B4-BE49-F238E27FC236}">
              <a16:creationId xmlns:a16="http://schemas.microsoft.com/office/drawing/2014/main" id="{1912C211-3505-46FD-AFB0-341EB65CE707}"/>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 uri="{96DAC541-7B7A-43D3-8B79-37D633B846F1}">
              <asvg:svgBlip xmlns:asvg="http://schemas.microsoft.com/office/drawing/2016/SVG/main" r:embed="rId9"/>
            </a:ext>
          </a:extLst>
        </a:blip>
        <a:stretch>
          <a:fillRect/>
        </a:stretch>
      </xdr:blipFill>
      <xdr:spPr>
        <a:xfrm>
          <a:off x="367420" y="726572"/>
          <a:ext cx="606852" cy="695030"/>
        </a:xfrm>
        <a:prstGeom prst="rect">
          <a:avLst/>
        </a:prstGeom>
      </xdr:spPr>
    </xdr:pic>
    <xdr:clientData/>
  </xdr:twoCellAnchor>
  <xdr:twoCellAnchor editAs="oneCell">
    <xdr:from>
      <xdr:col>2</xdr:col>
      <xdr:colOff>48922</xdr:colOff>
      <xdr:row>15</xdr:row>
      <xdr:rowOff>5382</xdr:rowOff>
    </xdr:from>
    <xdr:to>
      <xdr:col>2</xdr:col>
      <xdr:colOff>749845</xdr:colOff>
      <xdr:row>20</xdr:row>
      <xdr:rowOff>102123</xdr:rowOff>
    </xdr:to>
    <xdr:pic>
      <xdr:nvPicPr>
        <xdr:cNvPr id="16" name="Grafik 15">
          <a:hlinkClick xmlns:r="http://schemas.openxmlformats.org/officeDocument/2006/relationships" r:id="rId10"/>
          <a:extLst>
            <a:ext uri="{FF2B5EF4-FFF2-40B4-BE49-F238E27FC236}">
              <a16:creationId xmlns:a16="http://schemas.microsoft.com/office/drawing/2014/main" id="{DCB56D85-CEAC-456D-86CC-F6A1F37BD134}"/>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 uri="{96DAC541-7B7A-43D3-8B79-37D633B846F1}">
              <asvg:svgBlip xmlns:asvg="http://schemas.microsoft.com/office/drawing/2016/SVG/main" r:embed="rId12"/>
            </a:ext>
          </a:extLst>
        </a:blip>
        <a:stretch>
          <a:fillRect/>
        </a:stretch>
      </xdr:blipFill>
      <xdr:spPr>
        <a:xfrm>
          <a:off x="321065" y="2601625"/>
          <a:ext cx="699562" cy="911808"/>
        </a:xfrm>
        <a:prstGeom prst="rect">
          <a:avLst/>
        </a:prstGeom>
      </xdr:spPr>
    </xdr:pic>
    <xdr:clientData/>
  </xdr:twoCellAnchor>
  <xdr:twoCellAnchor editAs="oneCell">
    <xdr:from>
      <xdr:col>2</xdr:col>
      <xdr:colOff>38583</xdr:colOff>
      <xdr:row>32</xdr:row>
      <xdr:rowOff>48988</xdr:rowOff>
    </xdr:from>
    <xdr:to>
      <xdr:col>2</xdr:col>
      <xdr:colOff>759503</xdr:colOff>
      <xdr:row>36</xdr:row>
      <xdr:rowOff>42441</xdr:rowOff>
    </xdr:to>
    <xdr:pic>
      <xdr:nvPicPr>
        <xdr:cNvPr id="17" name="Grafik 16">
          <a:hlinkClick xmlns:r="http://schemas.openxmlformats.org/officeDocument/2006/relationships" r:id="rId13"/>
          <a:extLst>
            <a:ext uri="{FF2B5EF4-FFF2-40B4-BE49-F238E27FC236}">
              <a16:creationId xmlns:a16="http://schemas.microsoft.com/office/drawing/2014/main" id="{DC307CBD-ACCA-4557-A966-4F7B9AFA3A2A}"/>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 uri="{96DAC541-7B7A-43D3-8B79-37D633B846F1}">
              <asvg:svgBlip xmlns:asvg="http://schemas.microsoft.com/office/drawing/2016/SVG/main" r:embed="rId15"/>
            </a:ext>
          </a:extLst>
        </a:blip>
        <a:stretch>
          <a:fillRect/>
        </a:stretch>
      </xdr:blipFill>
      <xdr:spPr>
        <a:xfrm>
          <a:off x="310726" y="5448302"/>
          <a:ext cx="720239" cy="647276"/>
        </a:xfrm>
        <a:prstGeom prst="rect">
          <a:avLst/>
        </a:prstGeom>
      </xdr:spPr>
    </xdr:pic>
    <xdr:clientData/>
  </xdr:twoCellAnchor>
  <xdr:twoCellAnchor editAs="oneCell">
    <xdr:from>
      <xdr:col>2</xdr:col>
      <xdr:colOff>35928</xdr:colOff>
      <xdr:row>51</xdr:row>
      <xdr:rowOff>5443</xdr:rowOff>
    </xdr:from>
    <xdr:to>
      <xdr:col>2</xdr:col>
      <xdr:colOff>756848</xdr:colOff>
      <xdr:row>56</xdr:row>
      <xdr:rowOff>12556</xdr:rowOff>
    </xdr:to>
    <xdr:pic>
      <xdr:nvPicPr>
        <xdr:cNvPr id="18" name="Grafik 17">
          <a:hlinkClick xmlns:r="http://schemas.openxmlformats.org/officeDocument/2006/relationships" r:id="rId16"/>
          <a:extLst>
            <a:ext uri="{FF2B5EF4-FFF2-40B4-BE49-F238E27FC236}">
              <a16:creationId xmlns:a16="http://schemas.microsoft.com/office/drawing/2014/main" id="{25D68A4C-D36C-47B0-A966-DD10E3A2507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 uri="{96DAC541-7B7A-43D3-8B79-37D633B846F1}">
              <asvg:svgBlip xmlns:asvg="http://schemas.microsoft.com/office/drawing/2016/SVG/main" r:embed="rId18"/>
            </a:ext>
          </a:extLst>
        </a:blip>
        <a:stretch>
          <a:fillRect/>
        </a:stretch>
      </xdr:blipFill>
      <xdr:spPr>
        <a:xfrm>
          <a:off x="308071" y="8534400"/>
          <a:ext cx="720239" cy="825583"/>
        </a:xfrm>
        <a:prstGeom prst="rect">
          <a:avLst/>
        </a:prstGeom>
      </xdr:spPr>
    </xdr:pic>
    <xdr:clientData/>
  </xdr:twoCellAnchor>
  <xdr:twoCellAnchor editAs="oneCell">
    <xdr:from>
      <xdr:col>2</xdr:col>
      <xdr:colOff>93013</xdr:colOff>
      <xdr:row>61</xdr:row>
      <xdr:rowOff>121824</xdr:rowOff>
    </xdr:from>
    <xdr:to>
      <xdr:col>2</xdr:col>
      <xdr:colOff>708850</xdr:colOff>
      <xdr:row>66</xdr:row>
      <xdr:rowOff>68560</xdr:rowOff>
    </xdr:to>
    <xdr:pic>
      <xdr:nvPicPr>
        <xdr:cNvPr id="19" name="Grafik 18">
          <a:hlinkClick xmlns:r="http://schemas.openxmlformats.org/officeDocument/2006/relationships" r:id="rId19"/>
          <a:extLst>
            <a:ext uri="{FF2B5EF4-FFF2-40B4-BE49-F238E27FC236}">
              <a16:creationId xmlns:a16="http://schemas.microsoft.com/office/drawing/2014/main" id="{AFEC6C55-73DD-45CE-B050-33DF7E9BF754}"/>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 uri="{96DAC541-7B7A-43D3-8B79-37D633B846F1}">
              <asvg:svgBlip xmlns:asvg="http://schemas.microsoft.com/office/drawing/2016/SVG/main" r:embed="rId21"/>
            </a:ext>
          </a:extLst>
        </a:blip>
        <a:stretch>
          <a:fillRect/>
        </a:stretch>
      </xdr:blipFill>
      <xdr:spPr>
        <a:xfrm>
          <a:off x="365156" y="10338067"/>
          <a:ext cx="613795" cy="843446"/>
        </a:xfrm>
        <a:prstGeom prst="rect">
          <a:avLst/>
        </a:prstGeom>
      </xdr:spPr>
    </xdr:pic>
    <xdr:clientData/>
  </xdr:twoCellAnchor>
  <xdr:twoCellAnchor>
    <xdr:from>
      <xdr:col>1</xdr:col>
      <xdr:colOff>4623</xdr:colOff>
      <xdr:row>31</xdr:row>
      <xdr:rowOff>6055</xdr:rowOff>
    </xdr:from>
    <xdr:to>
      <xdr:col>2</xdr:col>
      <xdr:colOff>158567</xdr:colOff>
      <xdr:row>32</xdr:row>
      <xdr:rowOff>137830</xdr:rowOff>
    </xdr:to>
    <xdr:sp macro="" textlink="">
      <xdr:nvSpPr>
        <xdr:cNvPr id="20" name="Pfeil: nach links und oben 19">
          <a:extLst>
            <a:ext uri="{FF2B5EF4-FFF2-40B4-BE49-F238E27FC236}">
              <a16:creationId xmlns:a16="http://schemas.microsoft.com/office/drawing/2014/main" id="{536B42DD-8A31-421D-8477-969F52D9ADCC}"/>
            </a:ext>
          </a:extLst>
        </xdr:cNvPr>
        <xdr:cNvSpPr/>
      </xdr:nvSpPr>
      <xdr:spPr>
        <a:xfrm rot="10800000">
          <a:off x="118923" y="5242084"/>
          <a:ext cx="311787" cy="295060"/>
        </a:xfrm>
        <a:prstGeom prst="leftUpArrow">
          <a:avLst/>
        </a:prstGeom>
        <a:noFill/>
        <a:ln w="6350">
          <a:solidFill>
            <a:sysClr val="windowText" lastClr="000000"/>
          </a:solidFill>
        </a:ln>
        <a:effectLst>
          <a:outerShdw blurRad="50800" dist="38100" dir="2700000" algn="tl"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clientData/>
  </xdr:twoCellAnchor>
  <xdr:twoCellAnchor>
    <xdr:from>
      <xdr:col>1</xdr:col>
      <xdr:colOff>12987</xdr:colOff>
      <xdr:row>72</xdr:row>
      <xdr:rowOff>8579</xdr:rowOff>
    </xdr:from>
    <xdr:to>
      <xdr:col>2</xdr:col>
      <xdr:colOff>150204</xdr:colOff>
      <xdr:row>73</xdr:row>
      <xdr:rowOff>157081</xdr:rowOff>
    </xdr:to>
    <xdr:sp macro="" textlink="">
      <xdr:nvSpPr>
        <xdr:cNvPr id="21" name="Pfeil: nach links und oben 20">
          <a:extLst>
            <a:ext uri="{FF2B5EF4-FFF2-40B4-BE49-F238E27FC236}">
              <a16:creationId xmlns:a16="http://schemas.microsoft.com/office/drawing/2014/main" id="{38A2C801-4405-4491-988B-4351E2DE88D3}"/>
            </a:ext>
          </a:extLst>
        </xdr:cNvPr>
        <xdr:cNvSpPr/>
      </xdr:nvSpPr>
      <xdr:spPr>
        <a:xfrm rot="5400000">
          <a:off x="118923" y="12110972"/>
          <a:ext cx="311787" cy="295060"/>
        </a:xfrm>
        <a:prstGeom prst="leftUpArrow">
          <a:avLst/>
        </a:prstGeom>
        <a:noFill/>
        <a:ln w="6350">
          <a:solidFill>
            <a:sysClr val="windowText" lastClr="000000"/>
          </a:solidFill>
        </a:ln>
        <a:effectLst>
          <a:outerShdw blurRad="50800" dist="38100" dir="2700000" algn="tl"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clientData/>
  </xdr:twoCellAnchor>
  <xdr:twoCellAnchor>
    <xdr:from>
      <xdr:col>7</xdr:col>
      <xdr:colOff>0</xdr:colOff>
      <xdr:row>4</xdr:row>
      <xdr:rowOff>4763</xdr:rowOff>
    </xdr:from>
    <xdr:to>
      <xdr:col>8</xdr:col>
      <xdr:colOff>4763</xdr:colOff>
      <xdr:row>65</xdr:row>
      <xdr:rowOff>28575</xdr:rowOff>
    </xdr:to>
    <xdr:sp macro="" textlink="">
      <xdr:nvSpPr>
        <xdr:cNvPr id="23" name="Rechteck 22">
          <a:extLst>
            <a:ext uri="{FF2B5EF4-FFF2-40B4-BE49-F238E27FC236}">
              <a16:creationId xmlns:a16="http://schemas.microsoft.com/office/drawing/2014/main" id="{073E2493-AEF4-4A9E-93D9-1D2F52C52EA8}"/>
            </a:ext>
          </a:extLst>
        </xdr:cNvPr>
        <xdr:cNvSpPr/>
      </xdr:nvSpPr>
      <xdr:spPr>
        <a:xfrm>
          <a:off x="4519613" y="719138"/>
          <a:ext cx="833438" cy="10186987"/>
        </a:xfrm>
        <a:prstGeom prst="rect">
          <a:avLst/>
        </a:prstGeom>
        <a:solidFill>
          <a:srgbClr val="FFFFFF">
            <a:alpha val="0"/>
          </a:srgb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8</xdr:col>
      <xdr:colOff>137</xdr:colOff>
      <xdr:row>0</xdr:row>
      <xdr:rowOff>121939</xdr:rowOff>
    </xdr:from>
    <xdr:to>
      <xdr:col>8</xdr:col>
      <xdr:colOff>1679818</xdr:colOff>
      <xdr:row>3</xdr:row>
      <xdr:rowOff>34465</xdr:rowOff>
    </xdr:to>
    <xdr:pic>
      <xdr:nvPicPr>
        <xdr:cNvPr id="2" name="Grafik 1">
          <a:hlinkClick xmlns:r="http://schemas.openxmlformats.org/officeDocument/2006/relationships" r:id="rId1"/>
          <a:extLst>
            <a:ext uri="{FF2B5EF4-FFF2-40B4-BE49-F238E27FC236}">
              <a16:creationId xmlns:a16="http://schemas.microsoft.com/office/drawing/2014/main" id="{05220AE2-1790-47BF-89ED-6FC74D639F2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094651" y="121939"/>
          <a:ext cx="1680361" cy="461574"/>
        </a:xfrm>
        <a:prstGeom prst="rect">
          <a:avLst/>
        </a:prstGeom>
      </xdr:spPr>
    </xdr:pic>
    <xdr:clientData/>
  </xdr:twoCellAnchor>
  <xdr:twoCellAnchor>
    <xdr:from>
      <xdr:col>2</xdr:col>
      <xdr:colOff>749931</xdr:colOff>
      <xdr:row>65</xdr:row>
      <xdr:rowOff>26742</xdr:rowOff>
    </xdr:from>
    <xdr:to>
      <xdr:col>8</xdr:col>
      <xdr:colOff>4101060</xdr:colOff>
      <xdr:row>72</xdr:row>
      <xdr:rowOff>48512</xdr:rowOff>
    </xdr:to>
    <xdr:graphicFrame macro="">
      <xdr:nvGraphicFramePr>
        <xdr:cNvPr id="3" name="Diagramm 2">
          <a:extLst>
            <a:ext uri="{FF2B5EF4-FFF2-40B4-BE49-F238E27FC236}">
              <a16:creationId xmlns:a16="http://schemas.microsoft.com/office/drawing/2014/main" id="{311B074C-5B44-4089-852C-B31E062A9CB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2465615</xdr:colOff>
      <xdr:row>12</xdr:row>
      <xdr:rowOff>16327</xdr:rowOff>
    </xdr:from>
    <xdr:to>
      <xdr:col>7</xdr:col>
      <xdr:colOff>560614</xdr:colOff>
      <xdr:row>12</xdr:row>
      <xdr:rowOff>179613</xdr:rowOff>
    </xdr:to>
    <xdr:sp macro="" textlink="">
      <xdr:nvSpPr>
        <xdr:cNvPr id="4" name="Rechteck 3">
          <a:extLst>
            <a:ext uri="{FF2B5EF4-FFF2-40B4-BE49-F238E27FC236}">
              <a16:creationId xmlns:a16="http://schemas.microsoft.com/office/drawing/2014/main" id="{E87FB7FA-A321-4010-B792-F46B5EEE4471}"/>
            </a:ext>
          </a:extLst>
        </xdr:cNvPr>
        <xdr:cNvSpPr/>
      </xdr:nvSpPr>
      <xdr:spPr>
        <a:xfrm>
          <a:off x="3684815" y="2068284"/>
          <a:ext cx="1398813" cy="163286"/>
        </a:xfrm>
        <a:prstGeom prst="rect">
          <a:avLst/>
        </a:prstGeom>
        <a:solidFill>
          <a:srgbClr val="FFFFFF">
            <a:alpha val="0"/>
          </a:srgb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clientData/>
  </xdr:twoCellAnchor>
  <xdr:twoCellAnchor>
    <xdr:from>
      <xdr:col>5</xdr:col>
      <xdr:colOff>2328702</xdr:colOff>
      <xdr:row>29</xdr:row>
      <xdr:rowOff>27209</xdr:rowOff>
    </xdr:from>
    <xdr:to>
      <xdr:col>8</xdr:col>
      <xdr:colOff>15487</xdr:colOff>
      <xdr:row>29</xdr:row>
      <xdr:rowOff>190495</xdr:rowOff>
    </xdr:to>
    <xdr:sp macro="" textlink="">
      <xdr:nvSpPr>
        <xdr:cNvPr id="5" name="Rechteck 4">
          <a:extLst>
            <a:ext uri="{FF2B5EF4-FFF2-40B4-BE49-F238E27FC236}">
              <a16:creationId xmlns:a16="http://schemas.microsoft.com/office/drawing/2014/main" id="{6C5AE181-344F-4F50-9903-DBD458FCD2A2}"/>
            </a:ext>
          </a:extLst>
        </xdr:cNvPr>
        <xdr:cNvSpPr/>
      </xdr:nvSpPr>
      <xdr:spPr>
        <a:xfrm>
          <a:off x="3547902" y="4909452"/>
          <a:ext cx="1562099" cy="163286"/>
        </a:xfrm>
        <a:prstGeom prst="rect">
          <a:avLst/>
        </a:prstGeom>
        <a:solidFill>
          <a:srgbClr val="FFFFFF">
            <a:alpha val="0"/>
          </a:srgb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clientData/>
  </xdr:twoCellAnchor>
  <xdr:twoCellAnchor>
    <xdr:from>
      <xdr:col>6</xdr:col>
      <xdr:colOff>0</xdr:colOff>
      <xdr:row>32</xdr:row>
      <xdr:rowOff>5442</xdr:rowOff>
    </xdr:from>
    <xdr:to>
      <xdr:col>8</xdr:col>
      <xdr:colOff>32655</xdr:colOff>
      <xdr:row>50</xdr:row>
      <xdr:rowOff>2</xdr:rowOff>
    </xdr:to>
    <xdr:sp macro="" textlink="">
      <xdr:nvSpPr>
        <xdr:cNvPr id="6" name="Rechteck 5">
          <a:extLst>
            <a:ext uri="{FF2B5EF4-FFF2-40B4-BE49-F238E27FC236}">
              <a16:creationId xmlns:a16="http://schemas.microsoft.com/office/drawing/2014/main" id="{25D72F5D-DACE-4782-9ED6-A580F26A7B0C}"/>
            </a:ext>
          </a:extLst>
        </xdr:cNvPr>
        <xdr:cNvSpPr/>
      </xdr:nvSpPr>
      <xdr:spPr>
        <a:xfrm>
          <a:off x="3706586" y="5404756"/>
          <a:ext cx="1420583" cy="2960917"/>
        </a:xfrm>
        <a:prstGeom prst="rect">
          <a:avLst/>
        </a:prstGeom>
        <a:solidFill>
          <a:srgbClr val="FFFFFF">
            <a:alpha val="0"/>
          </a:srgb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clientData/>
  </xdr:twoCellAnchor>
  <xdr:twoCellAnchor>
    <xdr:from>
      <xdr:col>5</xdr:col>
      <xdr:colOff>2291445</xdr:colOff>
      <xdr:row>60</xdr:row>
      <xdr:rowOff>27216</xdr:rowOff>
    </xdr:from>
    <xdr:to>
      <xdr:col>7</xdr:col>
      <xdr:colOff>549730</xdr:colOff>
      <xdr:row>61</xdr:row>
      <xdr:rowOff>2</xdr:rowOff>
    </xdr:to>
    <xdr:sp macro="" textlink="">
      <xdr:nvSpPr>
        <xdr:cNvPr id="7" name="Rechteck 6">
          <a:extLst>
            <a:ext uri="{FF2B5EF4-FFF2-40B4-BE49-F238E27FC236}">
              <a16:creationId xmlns:a16="http://schemas.microsoft.com/office/drawing/2014/main" id="{36AC736F-A022-45B7-83D4-BD00875823F1}"/>
            </a:ext>
          </a:extLst>
        </xdr:cNvPr>
        <xdr:cNvSpPr/>
      </xdr:nvSpPr>
      <xdr:spPr>
        <a:xfrm>
          <a:off x="3510645" y="10052959"/>
          <a:ext cx="1562099" cy="163286"/>
        </a:xfrm>
        <a:prstGeom prst="rect">
          <a:avLst/>
        </a:prstGeom>
        <a:solidFill>
          <a:srgbClr val="FFFFFF">
            <a:alpha val="0"/>
          </a:srgb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clientData/>
  </xdr:twoCellAnchor>
  <xdr:twoCellAnchor>
    <xdr:from>
      <xdr:col>7</xdr:col>
      <xdr:colOff>192599</xdr:colOff>
      <xdr:row>62</xdr:row>
      <xdr:rowOff>27630</xdr:rowOff>
    </xdr:from>
    <xdr:to>
      <xdr:col>8</xdr:col>
      <xdr:colOff>1001489</xdr:colOff>
      <xdr:row>65</xdr:row>
      <xdr:rowOff>3768</xdr:rowOff>
    </xdr:to>
    <xdr:sp macro="" textlink="">
      <xdr:nvSpPr>
        <xdr:cNvPr id="8" name="Rechteck 7">
          <a:extLst>
            <a:ext uri="{FF2B5EF4-FFF2-40B4-BE49-F238E27FC236}">
              <a16:creationId xmlns:a16="http://schemas.microsoft.com/office/drawing/2014/main" id="{B79AA39D-90BB-4272-B55B-9A34B6014350}"/>
            </a:ext>
          </a:extLst>
        </xdr:cNvPr>
        <xdr:cNvSpPr/>
      </xdr:nvSpPr>
      <xdr:spPr>
        <a:xfrm>
          <a:off x="4715613" y="10407159"/>
          <a:ext cx="1380390" cy="547638"/>
        </a:xfrm>
        <a:prstGeom prst="rect">
          <a:avLst/>
        </a:prstGeom>
        <a:solidFill>
          <a:srgbClr val="FFFFFF">
            <a:alpha val="0"/>
          </a:srgb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clientData/>
  </xdr:twoCellAnchor>
  <xdr:twoCellAnchor>
    <xdr:from>
      <xdr:col>3</xdr:col>
      <xdr:colOff>5441</xdr:colOff>
      <xdr:row>31</xdr:row>
      <xdr:rowOff>16330</xdr:rowOff>
    </xdr:from>
    <xdr:to>
      <xdr:col>5</xdr:col>
      <xdr:colOff>1202872</xdr:colOff>
      <xdr:row>31</xdr:row>
      <xdr:rowOff>146958</xdr:rowOff>
    </xdr:to>
    <xdr:sp macro="" textlink="">
      <xdr:nvSpPr>
        <xdr:cNvPr id="9" name="Rechteck 8">
          <a:hlinkClick xmlns:r="http://schemas.openxmlformats.org/officeDocument/2006/relationships" r:id="rId4"/>
          <a:extLst>
            <a:ext uri="{FF2B5EF4-FFF2-40B4-BE49-F238E27FC236}">
              <a16:creationId xmlns:a16="http://schemas.microsoft.com/office/drawing/2014/main" id="{DD8614BC-8BFF-4510-BBD3-3F5FAE933A92}"/>
            </a:ext>
          </a:extLst>
        </xdr:cNvPr>
        <xdr:cNvSpPr/>
      </xdr:nvSpPr>
      <xdr:spPr>
        <a:xfrm>
          <a:off x="1061355" y="5252359"/>
          <a:ext cx="1360717" cy="130628"/>
        </a:xfrm>
        <a:prstGeom prst="rect">
          <a:avLst/>
        </a:prstGeom>
        <a:solidFill>
          <a:srgbClr val="FFFFFF">
            <a:alpha val="0"/>
          </a:srgb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clientData/>
  </xdr:twoCellAnchor>
  <xdr:twoCellAnchor>
    <xdr:from>
      <xdr:col>5</xdr:col>
      <xdr:colOff>2394852</xdr:colOff>
      <xdr:row>58</xdr:row>
      <xdr:rowOff>10887</xdr:rowOff>
    </xdr:from>
    <xdr:to>
      <xdr:col>8</xdr:col>
      <xdr:colOff>81637</xdr:colOff>
      <xdr:row>58</xdr:row>
      <xdr:rowOff>174173</xdr:rowOff>
    </xdr:to>
    <xdr:sp macro="" textlink="">
      <xdr:nvSpPr>
        <xdr:cNvPr id="10" name="Rechteck 9">
          <a:extLst>
            <a:ext uri="{FF2B5EF4-FFF2-40B4-BE49-F238E27FC236}">
              <a16:creationId xmlns:a16="http://schemas.microsoft.com/office/drawing/2014/main" id="{69EF42CB-FAFF-4541-B174-9986B1E992D7}"/>
            </a:ext>
          </a:extLst>
        </xdr:cNvPr>
        <xdr:cNvSpPr/>
      </xdr:nvSpPr>
      <xdr:spPr>
        <a:xfrm>
          <a:off x="3614052" y="9682844"/>
          <a:ext cx="1562099" cy="163286"/>
        </a:xfrm>
        <a:prstGeom prst="rect">
          <a:avLst/>
        </a:prstGeom>
        <a:solidFill>
          <a:srgbClr val="FFFFFF">
            <a:alpha val="0"/>
          </a:srgb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clientData/>
  </xdr:twoCellAnchor>
  <xdr:twoCellAnchor editAs="oneCell">
    <xdr:from>
      <xdr:col>8</xdr:col>
      <xdr:colOff>2160813</xdr:colOff>
      <xdr:row>1</xdr:row>
      <xdr:rowOff>5443</xdr:rowOff>
    </xdr:from>
    <xdr:to>
      <xdr:col>9</xdr:col>
      <xdr:colOff>63039</xdr:colOff>
      <xdr:row>2</xdr:row>
      <xdr:rowOff>215465</xdr:rowOff>
    </xdr:to>
    <xdr:pic>
      <xdr:nvPicPr>
        <xdr:cNvPr id="11" name="Grafik 10" descr="Ein Bild, das Schwarz, Dunkelheit, Screenshot, Raum enthält.&#10;&#10;Automatisch generierte Beschreibung">
          <a:hlinkClick xmlns:r="http://schemas.openxmlformats.org/officeDocument/2006/relationships" r:id="rId5"/>
          <a:extLst>
            <a:ext uri="{FF2B5EF4-FFF2-40B4-BE49-F238E27FC236}">
              <a16:creationId xmlns:a16="http://schemas.microsoft.com/office/drawing/2014/main" id="{D917C274-6C61-4B95-983A-31E5BAA9E38A}"/>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t="2447" r="37442" b="31350"/>
        <a:stretch/>
      </xdr:blipFill>
      <xdr:spPr bwMode="auto">
        <a:xfrm>
          <a:off x="7255327" y="168729"/>
          <a:ext cx="2009540" cy="376708"/>
        </a:xfrm>
        <a:prstGeom prst="rect">
          <a:avLst/>
        </a:prstGeom>
        <a:noFill/>
        <a:ln>
          <a:noFill/>
        </a:ln>
        <a:extLst>
          <a:ext uri="{53640926-AAD7-44D8-BBD7-CCE9431645EC}">
            <a14:shadowObscured xmlns:a14="http://schemas.microsoft.com/office/drawing/2010/main"/>
          </a:ext>
        </a:extLst>
      </xdr:spPr>
    </xdr:pic>
    <xdr:clientData/>
  </xdr:twoCellAnchor>
  <xdr:twoCellAnchor>
    <xdr:from>
      <xdr:col>2</xdr:col>
      <xdr:colOff>168729</xdr:colOff>
      <xdr:row>74</xdr:row>
      <xdr:rowOff>76887</xdr:rowOff>
    </xdr:from>
    <xdr:to>
      <xdr:col>2</xdr:col>
      <xdr:colOff>669472</xdr:colOff>
      <xdr:row>77</xdr:row>
      <xdr:rowOff>32132</xdr:rowOff>
    </xdr:to>
    <xdr:grpSp>
      <xdr:nvGrpSpPr>
        <xdr:cNvPr id="12" name="Gruppieren 11">
          <a:extLst>
            <a:ext uri="{FF2B5EF4-FFF2-40B4-BE49-F238E27FC236}">
              <a16:creationId xmlns:a16="http://schemas.microsoft.com/office/drawing/2014/main" id="{11F9AF8E-9E49-41AD-A799-C9AC345C2097}"/>
            </a:ext>
          </a:extLst>
        </xdr:cNvPr>
        <xdr:cNvGrpSpPr/>
      </xdr:nvGrpSpPr>
      <xdr:grpSpPr>
        <a:xfrm>
          <a:off x="447675" y="12421287"/>
          <a:ext cx="495301" cy="436938"/>
          <a:chOff x="13117286" y="12094029"/>
          <a:chExt cx="1273043" cy="1131590"/>
        </a:xfrm>
      </xdr:grpSpPr>
      <xdr:sp macro="" textlink="">
        <xdr:nvSpPr>
          <xdr:cNvPr id="13" name="Freihandform: Form 12">
            <a:extLst>
              <a:ext uri="{FF2B5EF4-FFF2-40B4-BE49-F238E27FC236}">
                <a16:creationId xmlns:a16="http://schemas.microsoft.com/office/drawing/2014/main" id="{CDF26B7F-5C85-A332-333F-564F7961FBF0}"/>
              </a:ext>
            </a:extLst>
          </xdr:cNvPr>
          <xdr:cNvSpPr/>
        </xdr:nvSpPr>
        <xdr:spPr>
          <a:xfrm>
            <a:off x="13612358" y="12094029"/>
            <a:ext cx="777971" cy="1131590"/>
          </a:xfrm>
          <a:custGeom>
            <a:avLst/>
            <a:gdLst>
              <a:gd name="connsiteX0" fmla="*/ 353623 w 777971"/>
              <a:gd name="connsiteY0" fmla="*/ 353623 h 1131590"/>
              <a:gd name="connsiteX1" fmla="*/ 70725 w 777971"/>
              <a:gd name="connsiteY1" fmla="*/ 353623 h 1131590"/>
              <a:gd name="connsiteX2" fmla="*/ 0 w 777971"/>
              <a:gd name="connsiteY2" fmla="*/ 282899 h 1131590"/>
              <a:gd name="connsiteX3" fmla="*/ 0 w 777971"/>
              <a:gd name="connsiteY3" fmla="*/ 0 h 1131590"/>
              <a:gd name="connsiteX4" fmla="*/ 353623 w 777971"/>
              <a:gd name="connsiteY4" fmla="*/ 353623 h 1131590"/>
              <a:gd name="connsiteX5" fmla="*/ 720287 w 777971"/>
              <a:gd name="connsiteY5" fmla="*/ 520932 h 1131590"/>
              <a:gd name="connsiteX6" fmla="*/ 752113 w 777971"/>
              <a:gd name="connsiteY6" fmla="*/ 552758 h 1131590"/>
              <a:gd name="connsiteX7" fmla="*/ 752113 w 777971"/>
              <a:gd name="connsiteY7" fmla="*/ 677852 h 1131590"/>
              <a:gd name="connsiteX8" fmla="*/ 687134 w 777971"/>
              <a:gd name="connsiteY8" fmla="*/ 743051 h 1131590"/>
              <a:gd name="connsiteX9" fmla="*/ 530214 w 777971"/>
              <a:gd name="connsiteY9" fmla="*/ 586131 h 1131590"/>
              <a:gd name="connsiteX10" fmla="*/ 595192 w 777971"/>
              <a:gd name="connsiteY10" fmla="*/ 521153 h 1131590"/>
              <a:gd name="connsiteX11" fmla="*/ 720287 w 777971"/>
              <a:gd name="connsiteY11" fmla="*/ 521153 h 1131590"/>
              <a:gd name="connsiteX12" fmla="*/ 194272 w 777971"/>
              <a:gd name="connsiteY12" fmla="*/ 921852 h 1131590"/>
              <a:gd name="connsiteX13" fmla="*/ 480044 w 777971"/>
              <a:gd name="connsiteY13" fmla="*/ 636080 h 1131590"/>
              <a:gd name="connsiteX14" fmla="*/ 636964 w 777971"/>
              <a:gd name="connsiteY14" fmla="*/ 793001 h 1131590"/>
              <a:gd name="connsiteX15" fmla="*/ 351192 w 777971"/>
              <a:gd name="connsiteY15" fmla="*/ 1078773 h 1131590"/>
              <a:gd name="connsiteX16" fmla="*/ 318261 w 777971"/>
              <a:gd name="connsiteY16" fmla="*/ 1097338 h 1131590"/>
              <a:gd name="connsiteX17" fmla="*/ 185210 w 777971"/>
              <a:gd name="connsiteY17" fmla="*/ 1130490 h 1131590"/>
              <a:gd name="connsiteX18" fmla="*/ 151616 w 777971"/>
              <a:gd name="connsiteY18" fmla="*/ 1121207 h 1131590"/>
              <a:gd name="connsiteX19" fmla="*/ 142333 w 777971"/>
              <a:gd name="connsiteY19" fmla="*/ 1087613 h 1131590"/>
              <a:gd name="connsiteX20" fmla="*/ 175486 w 777971"/>
              <a:gd name="connsiteY20" fmla="*/ 954562 h 1131590"/>
              <a:gd name="connsiteX21" fmla="*/ 194051 w 777971"/>
              <a:gd name="connsiteY21" fmla="*/ 921631 h 113159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Lst>
            <a:rect l="l" t="t" r="r" b="b"/>
            <a:pathLst>
              <a:path w="777971" h="1131590">
                <a:moveTo>
                  <a:pt x="353623" y="353623"/>
                </a:moveTo>
                <a:lnTo>
                  <a:pt x="70725" y="353623"/>
                </a:lnTo>
                <a:cubicBezTo>
                  <a:pt x="31605" y="353623"/>
                  <a:pt x="0" y="322018"/>
                  <a:pt x="0" y="282899"/>
                </a:cubicBezTo>
                <a:lnTo>
                  <a:pt x="0" y="0"/>
                </a:lnTo>
                <a:lnTo>
                  <a:pt x="353623" y="353623"/>
                </a:lnTo>
                <a:close/>
                <a:moveTo>
                  <a:pt x="720287" y="520932"/>
                </a:moveTo>
                <a:lnTo>
                  <a:pt x="752113" y="552758"/>
                </a:lnTo>
                <a:cubicBezTo>
                  <a:pt x="786591" y="587236"/>
                  <a:pt x="786591" y="643153"/>
                  <a:pt x="752113" y="677852"/>
                </a:cubicBezTo>
                <a:lnTo>
                  <a:pt x="687134" y="743051"/>
                </a:lnTo>
                <a:lnTo>
                  <a:pt x="530214" y="586131"/>
                </a:lnTo>
                <a:lnTo>
                  <a:pt x="595192" y="521153"/>
                </a:lnTo>
                <a:cubicBezTo>
                  <a:pt x="629671" y="486674"/>
                  <a:pt x="685587" y="486674"/>
                  <a:pt x="720287" y="521153"/>
                </a:cubicBezTo>
                <a:close/>
                <a:moveTo>
                  <a:pt x="194272" y="921852"/>
                </a:moveTo>
                <a:lnTo>
                  <a:pt x="480044" y="636080"/>
                </a:lnTo>
                <a:lnTo>
                  <a:pt x="636964" y="793001"/>
                </a:lnTo>
                <a:lnTo>
                  <a:pt x="351192" y="1078773"/>
                </a:lnTo>
                <a:cubicBezTo>
                  <a:pt x="342131" y="1087834"/>
                  <a:pt x="330859" y="1094244"/>
                  <a:pt x="318261" y="1097338"/>
                </a:cubicBezTo>
                <a:lnTo>
                  <a:pt x="185210" y="1130490"/>
                </a:lnTo>
                <a:cubicBezTo>
                  <a:pt x="173054" y="1133584"/>
                  <a:pt x="160457" y="1130048"/>
                  <a:pt x="151616" y="1121207"/>
                </a:cubicBezTo>
                <a:cubicBezTo>
                  <a:pt x="142775" y="1112367"/>
                  <a:pt x="139239" y="1099769"/>
                  <a:pt x="142333" y="1087613"/>
                </a:cubicBezTo>
                <a:lnTo>
                  <a:pt x="175486" y="954562"/>
                </a:lnTo>
                <a:cubicBezTo>
                  <a:pt x="178580" y="942185"/>
                  <a:pt x="184989" y="930693"/>
                  <a:pt x="194051" y="921631"/>
                </a:cubicBezTo>
                <a:close/>
              </a:path>
            </a:pathLst>
          </a:custGeom>
          <a:solidFill>
            <a:srgbClr val="149696"/>
          </a:solidFill>
          <a:ln w="2199" cap="flat">
            <a:noFill/>
            <a:prstDash val="solid"/>
            <a:miter/>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de-CH"/>
          </a:p>
        </xdr:txBody>
      </xdr:sp>
      <xdr:sp macro="" textlink="">
        <xdr:nvSpPr>
          <xdr:cNvPr id="14" name="Freihandform: Form 13">
            <a:extLst>
              <a:ext uri="{FF2B5EF4-FFF2-40B4-BE49-F238E27FC236}">
                <a16:creationId xmlns:a16="http://schemas.microsoft.com/office/drawing/2014/main" id="{F313C9BB-E4D4-4EDA-6E92-C539BA531354}"/>
              </a:ext>
            </a:extLst>
          </xdr:cNvPr>
          <xdr:cNvSpPr/>
        </xdr:nvSpPr>
        <xdr:spPr>
          <a:xfrm>
            <a:off x="13117286" y="12094029"/>
            <a:ext cx="848696" cy="1131373"/>
          </a:xfrm>
          <a:custGeom>
            <a:avLst/>
            <a:gdLst>
              <a:gd name="connsiteX0" fmla="*/ 0 w 848696"/>
              <a:gd name="connsiteY0" fmla="*/ 141449 h 1131373"/>
              <a:gd name="connsiteX1" fmla="*/ 141449 w 848696"/>
              <a:gd name="connsiteY1" fmla="*/ 0 h 1131373"/>
              <a:gd name="connsiteX2" fmla="*/ 495073 w 848696"/>
              <a:gd name="connsiteY2" fmla="*/ 0 h 1131373"/>
              <a:gd name="connsiteX3" fmla="*/ 495073 w 848696"/>
              <a:gd name="connsiteY3" fmla="*/ 282899 h 1131373"/>
              <a:gd name="connsiteX4" fmla="*/ 565797 w 848696"/>
              <a:gd name="connsiteY4" fmla="*/ 353623 h 1131373"/>
              <a:gd name="connsiteX5" fmla="*/ 848696 w 848696"/>
              <a:gd name="connsiteY5" fmla="*/ 353623 h 1131373"/>
              <a:gd name="connsiteX6" fmla="*/ 848696 w 848696"/>
              <a:gd name="connsiteY6" fmla="*/ 661939 h 1131373"/>
              <a:gd name="connsiteX7" fmla="*/ 639395 w 848696"/>
              <a:gd name="connsiteY7" fmla="*/ 871240 h 1131373"/>
              <a:gd name="connsiteX8" fmla="*/ 602265 w 848696"/>
              <a:gd name="connsiteY8" fmla="*/ 936881 h 1131373"/>
              <a:gd name="connsiteX9" fmla="*/ 569113 w 848696"/>
              <a:gd name="connsiteY9" fmla="*/ 1069711 h 1131373"/>
              <a:gd name="connsiteX10" fmla="*/ 572207 w 848696"/>
              <a:gd name="connsiteY10" fmla="*/ 1131374 h 1131373"/>
              <a:gd name="connsiteX11" fmla="*/ 141449 w 848696"/>
              <a:gd name="connsiteY11" fmla="*/ 1131374 h 1131373"/>
              <a:gd name="connsiteX12" fmla="*/ 0 w 848696"/>
              <a:gd name="connsiteY12" fmla="*/ 989925 h 1131373"/>
              <a:gd name="connsiteX13" fmla="*/ 0 w 848696"/>
              <a:gd name="connsiteY13" fmla="*/ 141449 h 113137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Lst>
            <a:rect l="l" t="t" r="r" b="b"/>
            <a:pathLst>
              <a:path w="848696" h="1131373">
                <a:moveTo>
                  <a:pt x="0" y="141449"/>
                </a:moveTo>
                <a:cubicBezTo>
                  <a:pt x="0" y="63431"/>
                  <a:pt x="63431" y="0"/>
                  <a:pt x="141449" y="0"/>
                </a:cubicBezTo>
                <a:lnTo>
                  <a:pt x="495073" y="0"/>
                </a:lnTo>
                <a:lnTo>
                  <a:pt x="495073" y="282899"/>
                </a:lnTo>
                <a:cubicBezTo>
                  <a:pt x="495073" y="322018"/>
                  <a:pt x="526678" y="353623"/>
                  <a:pt x="565797" y="353623"/>
                </a:cubicBezTo>
                <a:lnTo>
                  <a:pt x="848696" y="353623"/>
                </a:lnTo>
                <a:lnTo>
                  <a:pt x="848696" y="661939"/>
                </a:lnTo>
                <a:lnTo>
                  <a:pt x="639395" y="871240"/>
                </a:lnTo>
                <a:cubicBezTo>
                  <a:pt x="621272" y="889363"/>
                  <a:pt x="608453" y="912128"/>
                  <a:pt x="602265" y="936881"/>
                </a:cubicBezTo>
                <a:lnTo>
                  <a:pt x="569113" y="1069711"/>
                </a:lnTo>
                <a:cubicBezTo>
                  <a:pt x="564029" y="1090486"/>
                  <a:pt x="565134" y="1111925"/>
                  <a:pt x="572207" y="1131374"/>
                </a:cubicBezTo>
                <a:lnTo>
                  <a:pt x="141449" y="1131374"/>
                </a:lnTo>
                <a:cubicBezTo>
                  <a:pt x="63431" y="1131374"/>
                  <a:pt x="0" y="1067943"/>
                  <a:pt x="0" y="989925"/>
                </a:cubicBezTo>
                <a:lnTo>
                  <a:pt x="0" y="141449"/>
                </a:lnTo>
                <a:close/>
              </a:path>
            </a:pathLst>
          </a:custGeom>
          <a:solidFill>
            <a:srgbClr val="EF7E38"/>
          </a:solidFill>
          <a:ln w="2199" cap="flat">
            <a:noFill/>
            <a:prstDash val="solid"/>
            <a:miter/>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de-CH"/>
          </a:p>
        </xdr:txBody>
      </xdr:sp>
    </xdr:grpSp>
    <xdr:clientData/>
  </xdr:twoCellAnchor>
  <xdr:twoCellAnchor editAs="oneCell">
    <xdr:from>
      <xdr:col>2</xdr:col>
      <xdr:colOff>95277</xdr:colOff>
      <xdr:row>4</xdr:row>
      <xdr:rowOff>8115</xdr:rowOff>
    </xdr:from>
    <xdr:to>
      <xdr:col>2</xdr:col>
      <xdr:colOff>700088</xdr:colOff>
      <xdr:row>8</xdr:row>
      <xdr:rowOff>24830</xdr:rowOff>
    </xdr:to>
    <xdr:pic>
      <xdr:nvPicPr>
        <xdr:cNvPr id="15" name="Grafik 14">
          <a:hlinkClick xmlns:r="http://schemas.openxmlformats.org/officeDocument/2006/relationships" r:id="rId7"/>
          <a:extLst>
            <a:ext uri="{FF2B5EF4-FFF2-40B4-BE49-F238E27FC236}">
              <a16:creationId xmlns:a16="http://schemas.microsoft.com/office/drawing/2014/main" id="{C5428F7C-925E-46A6-8830-9A4AD187960D}"/>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 uri="{96DAC541-7B7A-43D3-8B79-37D633B846F1}">
              <asvg:svgBlip xmlns:asvg="http://schemas.microsoft.com/office/drawing/2016/SVG/main" r:embed="rId9"/>
            </a:ext>
          </a:extLst>
        </a:blip>
        <a:stretch>
          <a:fillRect/>
        </a:stretch>
      </xdr:blipFill>
      <xdr:spPr>
        <a:xfrm>
          <a:off x="367420" y="726572"/>
          <a:ext cx="606852" cy="695030"/>
        </a:xfrm>
        <a:prstGeom prst="rect">
          <a:avLst/>
        </a:prstGeom>
      </xdr:spPr>
    </xdr:pic>
    <xdr:clientData/>
  </xdr:twoCellAnchor>
  <xdr:twoCellAnchor editAs="oneCell">
    <xdr:from>
      <xdr:col>2</xdr:col>
      <xdr:colOff>48922</xdr:colOff>
      <xdr:row>15</xdr:row>
      <xdr:rowOff>5382</xdr:rowOff>
    </xdr:from>
    <xdr:to>
      <xdr:col>2</xdr:col>
      <xdr:colOff>749845</xdr:colOff>
      <xdr:row>20</xdr:row>
      <xdr:rowOff>102123</xdr:rowOff>
    </xdr:to>
    <xdr:pic>
      <xdr:nvPicPr>
        <xdr:cNvPr id="16" name="Grafik 15">
          <a:hlinkClick xmlns:r="http://schemas.openxmlformats.org/officeDocument/2006/relationships" r:id="rId10"/>
          <a:extLst>
            <a:ext uri="{FF2B5EF4-FFF2-40B4-BE49-F238E27FC236}">
              <a16:creationId xmlns:a16="http://schemas.microsoft.com/office/drawing/2014/main" id="{8BE82286-E65F-4C06-AA93-46BD6AFB1E7C}"/>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 uri="{96DAC541-7B7A-43D3-8B79-37D633B846F1}">
              <asvg:svgBlip xmlns:asvg="http://schemas.microsoft.com/office/drawing/2016/SVG/main" r:embed="rId12"/>
            </a:ext>
          </a:extLst>
        </a:blip>
        <a:stretch>
          <a:fillRect/>
        </a:stretch>
      </xdr:blipFill>
      <xdr:spPr>
        <a:xfrm>
          <a:off x="321065" y="2601625"/>
          <a:ext cx="699562" cy="911808"/>
        </a:xfrm>
        <a:prstGeom prst="rect">
          <a:avLst/>
        </a:prstGeom>
      </xdr:spPr>
    </xdr:pic>
    <xdr:clientData/>
  </xdr:twoCellAnchor>
  <xdr:twoCellAnchor editAs="oneCell">
    <xdr:from>
      <xdr:col>2</xdr:col>
      <xdr:colOff>38583</xdr:colOff>
      <xdr:row>32</xdr:row>
      <xdr:rowOff>48988</xdr:rowOff>
    </xdr:from>
    <xdr:to>
      <xdr:col>2</xdr:col>
      <xdr:colOff>759503</xdr:colOff>
      <xdr:row>36</xdr:row>
      <xdr:rowOff>42441</xdr:rowOff>
    </xdr:to>
    <xdr:pic>
      <xdr:nvPicPr>
        <xdr:cNvPr id="17" name="Grafik 16">
          <a:hlinkClick xmlns:r="http://schemas.openxmlformats.org/officeDocument/2006/relationships" r:id="rId13"/>
          <a:extLst>
            <a:ext uri="{FF2B5EF4-FFF2-40B4-BE49-F238E27FC236}">
              <a16:creationId xmlns:a16="http://schemas.microsoft.com/office/drawing/2014/main" id="{3B5C239B-B640-41F5-ADA5-3FE9D8778D14}"/>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 uri="{96DAC541-7B7A-43D3-8B79-37D633B846F1}">
              <asvg:svgBlip xmlns:asvg="http://schemas.microsoft.com/office/drawing/2016/SVG/main" r:embed="rId15"/>
            </a:ext>
          </a:extLst>
        </a:blip>
        <a:stretch>
          <a:fillRect/>
        </a:stretch>
      </xdr:blipFill>
      <xdr:spPr>
        <a:xfrm>
          <a:off x="310726" y="5448302"/>
          <a:ext cx="720239" cy="647276"/>
        </a:xfrm>
        <a:prstGeom prst="rect">
          <a:avLst/>
        </a:prstGeom>
      </xdr:spPr>
    </xdr:pic>
    <xdr:clientData/>
  </xdr:twoCellAnchor>
  <xdr:twoCellAnchor editAs="oneCell">
    <xdr:from>
      <xdr:col>2</xdr:col>
      <xdr:colOff>35928</xdr:colOff>
      <xdr:row>51</xdr:row>
      <xdr:rowOff>5443</xdr:rowOff>
    </xdr:from>
    <xdr:to>
      <xdr:col>2</xdr:col>
      <xdr:colOff>756848</xdr:colOff>
      <xdr:row>56</xdr:row>
      <xdr:rowOff>12556</xdr:rowOff>
    </xdr:to>
    <xdr:pic>
      <xdr:nvPicPr>
        <xdr:cNvPr id="18" name="Grafik 17">
          <a:hlinkClick xmlns:r="http://schemas.openxmlformats.org/officeDocument/2006/relationships" r:id="rId16"/>
          <a:extLst>
            <a:ext uri="{FF2B5EF4-FFF2-40B4-BE49-F238E27FC236}">
              <a16:creationId xmlns:a16="http://schemas.microsoft.com/office/drawing/2014/main" id="{6616A4C1-6520-4BA8-88C9-5BDD099EFC83}"/>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 uri="{96DAC541-7B7A-43D3-8B79-37D633B846F1}">
              <asvg:svgBlip xmlns:asvg="http://schemas.microsoft.com/office/drawing/2016/SVG/main" r:embed="rId18"/>
            </a:ext>
          </a:extLst>
        </a:blip>
        <a:stretch>
          <a:fillRect/>
        </a:stretch>
      </xdr:blipFill>
      <xdr:spPr>
        <a:xfrm>
          <a:off x="308071" y="8534400"/>
          <a:ext cx="720239" cy="825583"/>
        </a:xfrm>
        <a:prstGeom prst="rect">
          <a:avLst/>
        </a:prstGeom>
      </xdr:spPr>
    </xdr:pic>
    <xdr:clientData/>
  </xdr:twoCellAnchor>
  <xdr:twoCellAnchor editAs="oneCell">
    <xdr:from>
      <xdr:col>2</xdr:col>
      <xdr:colOff>93013</xdr:colOff>
      <xdr:row>61</xdr:row>
      <xdr:rowOff>121824</xdr:rowOff>
    </xdr:from>
    <xdr:to>
      <xdr:col>2</xdr:col>
      <xdr:colOff>708850</xdr:colOff>
      <xdr:row>66</xdr:row>
      <xdr:rowOff>68560</xdr:rowOff>
    </xdr:to>
    <xdr:pic>
      <xdr:nvPicPr>
        <xdr:cNvPr id="19" name="Grafik 18">
          <a:hlinkClick xmlns:r="http://schemas.openxmlformats.org/officeDocument/2006/relationships" r:id="rId19"/>
          <a:extLst>
            <a:ext uri="{FF2B5EF4-FFF2-40B4-BE49-F238E27FC236}">
              <a16:creationId xmlns:a16="http://schemas.microsoft.com/office/drawing/2014/main" id="{45C8B69A-7AB6-4BCC-BEE3-FF5DE49427AF}"/>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 uri="{96DAC541-7B7A-43D3-8B79-37D633B846F1}">
              <asvg:svgBlip xmlns:asvg="http://schemas.microsoft.com/office/drawing/2016/SVG/main" r:embed="rId21"/>
            </a:ext>
          </a:extLst>
        </a:blip>
        <a:stretch>
          <a:fillRect/>
        </a:stretch>
      </xdr:blipFill>
      <xdr:spPr>
        <a:xfrm>
          <a:off x="365156" y="10338067"/>
          <a:ext cx="613795" cy="843446"/>
        </a:xfrm>
        <a:prstGeom prst="rect">
          <a:avLst/>
        </a:prstGeom>
      </xdr:spPr>
    </xdr:pic>
    <xdr:clientData/>
  </xdr:twoCellAnchor>
  <xdr:twoCellAnchor>
    <xdr:from>
      <xdr:col>1</xdr:col>
      <xdr:colOff>4623</xdr:colOff>
      <xdr:row>31</xdr:row>
      <xdr:rowOff>6055</xdr:rowOff>
    </xdr:from>
    <xdr:to>
      <xdr:col>2</xdr:col>
      <xdr:colOff>158567</xdr:colOff>
      <xdr:row>32</xdr:row>
      <xdr:rowOff>137830</xdr:rowOff>
    </xdr:to>
    <xdr:sp macro="" textlink="">
      <xdr:nvSpPr>
        <xdr:cNvPr id="20" name="Pfeil: nach links und oben 19">
          <a:extLst>
            <a:ext uri="{FF2B5EF4-FFF2-40B4-BE49-F238E27FC236}">
              <a16:creationId xmlns:a16="http://schemas.microsoft.com/office/drawing/2014/main" id="{FDEE4B76-3E8E-47C7-9979-29D68ABAB5DD}"/>
            </a:ext>
          </a:extLst>
        </xdr:cNvPr>
        <xdr:cNvSpPr/>
      </xdr:nvSpPr>
      <xdr:spPr>
        <a:xfrm rot="10800000">
          <a:off x="118923" y="5242084"/>
          <a:ext cx="311787" cy="295060"/>
        </a:xfrm>
        <a:prstGeom prst="leftUpArrow">
          <a:avLst/>
        </a:prstGeom>
        <a:noFill/>
        <a:ln w="6350">
          <a:solidFill>
            <a:sysClr val="windowText" lastClr="000000"/>
          </a:solidFill>
        </a:ln>
        <a:effectLst>
          <a:outerShdw blurRad="50800" dist="38100" dir="2700000" algn="tl"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clientData/>
  </xdr:twoCellAnchor>
  <xdr:twoCellAnchor>
    <xdr:from>
      <xdr:col>1</xdr:col>
      <xdr:colOff>12987</xdr:colOff>
      <xdr:row>72</xdr:row>
      <xdr:rowOff>8579</xdr:rowOff>
    </xdr:from>
    <xdr:to>
      <xdr:col>2</xdr:col>
      <xdr:colOff>150204</xdr:colOff>
      <xdr:row>73</xdr:row>
      <xdr:rowOff>157081</xdr:rowOff>
    </xdr:to>
    <xdr:sp macro="" textlink="">
      <xdr:nvSpPr>
        <xdr:cNvPr id="21" name="Pfeil: nach links und oben 20">
          <a:extLst>
            <a:ext uri="{FF2B5EF4-FFF2-40B4-BE49-F238E27FC236}">
              <a16:creationId xmlns:a16="http://schemas.microsoft.com/office/drawing/2014/main" id="{0412523B-044A-4D2E-B035-18C47FFE1BB9}"/>
            </a:ext>
          </a:extLst>
        </xdr:cNvPr>
        <xdr:cNvSpPr/>
      </xdr:nvSpPr>
      <xdr:spPr>
        <a:xfrm rot="5400000">
          <a:off x="118923" y="12110972"/>
          <a:ext cx="311787" cy="295060"/>
        </a:xfrm>
        <a:prstGeom prst="leftUpArrow">
          <a:avLst/>
        </a:prstGeom>
        <a:noFill/>
        <a:ln w="6350">
          <a:solidFill>
            <a:sysClr val="windowText" lastClr="000000"/>
          </a:solidFill>
        </a:ln>
        <a:effectLst>
          <a:outerShdw blurRad="50800" dist="38100" dir="2700000" algn="tl"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clientData/>
  </xdr:twoCellAnchor>
  <xdr:twoCellAnchor>
    <xdr:from>
      <xdr:col>7</xdr:col>
      <xdr:colOff>0</xdr:colOff>
      <xdr:row>4</xdr:row>
      <xdr:rowOff>0</xdr:rowOff>
    </xdr:from>
    <xdr:to>
      <xdr:col>8</xdr:col>
      <xdr:colOff>4763</xdr:colOff>
      <xdr:row>65</xdr:row>
      <xdr:rowOff>28575</xdr:rowOff>
    </xdr:to>
    <xdr:sp macro="" textlink="">
      <xdr:nvSpPr>
        <xdr:cNvPr id="23" name="Rechteck 22">
          <a:extLst>
            <a:ext uri="{FF2B5EF4-FFF2-40B4-BE49-F238E27FC236}">
              <a16:creationId xmlns:a16="http://schemas.microsoft.com/office/drawing/2014/main" id="{0356D27A-CD1A-48F5-8BBB-E2DCF0D1DBB9}"/>
            </a:ext>
          </a:extLst>
        </xdr:cNvPr>
        <xdr:cNvSpPr/>
      </xdr:nvSpPr>
      <xdr:spPr>
        <a:xfrm>
          <a:off x="4519613" y="714375"/>
          <a:ext cx="833438" cy="10191750"/>
        </a:xfrm>
        <a:prstGeom prst="rect">
          <a:avLst/>
        </a:prstGeom>
        <a:solidFill>
          <a:srgbClr val="FFFFFF">
            <a:alpha val="0"/>
          </a:srgb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8</xdr:col>
      <xdr:colOff>137</xdr:colOff>
      <xdr:row>0</xdr:row>
      <xdr:rowOff>121939</xdr:rowOff>
    </xdr:from>
    <xdr:to>
      <xdr:col>8</xdr:col>
      <xdr:colOff>1677778</xdr:colOff>
      <xdr:row>3</xdr:row>
      <xdr:rowOff>35831</xdr:rowOff>
    </xdr:to>
    <xdr:pic>
      <xdr:nvPicPr>
        <xdr:cNvPr id="6" name="Grafik 5">
          <a:hlinkClick xmlns:r="http://schemas.openxmlformats.org/officeDocument/2006/relationships" r:id="rId1"/>
          <a:extLst>
            <a:ext uri="{FF2B5EF4-FFF2-40B4-BE49-F238E27FC236}">
              <a16:creationId xmlns:a16="http://schemas.microsoft.com/office/drawing/2014/main" id="{2AA83E46-26C0-4078-B1B0-7316E3FC507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985794" y="121939"/>
          <a:ext cx="1680361" cy="461574"/>
        </a:xfrm>
        <a:prstGeom prst="rect">
          <a:avLst/>
        </a:prstGeom>
      </xdr:spPr>
    </xdr:pic>
    <xdr:clientData/>
  </xdr:twoCellAnchor>
  <xdr:twoCellAnchor>
    <xdr:from>
      <xdr:col>2</xdr:col>
      <xdr:colOff>749931</xdr:colOff>
      <xdr:row>65</xdr:row>
      <xdr:rowOff>26742</xdr:rowOff>
    </xdr:from>
    <xdr:to>
      <xdr:col>8</xdr:col>
      <xdr:colOff>4101060</xdr:colOff>
      <xdr:row>72</xdr:row>
      <xdr:rowOff>48512</xdr:rowOff>
    </xdr:to>
    <xdr:graphicFrame macro="">
      <xdr:nvGraphicFramePr>
        <xdr:cNvPr id="7" name="Diagramm 6">
          <a:extLst>
            <a:ext uri="{FF2B5EF4-FFF2-40B4-BE49-F238E27FC236}">
              <a16:creationId xmlns:a16="http://schemas.microsoft.com/office/drawing/2014/main" id="{C4AA876F-FC33-4FF7-8EB7-112FE0A574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2465615</xdr:colOff>
      <xdr:row>12</xdr:row>
      <xdr:rowOff>16327</xdr:rowOff>
    </xdr:from>
    <xdr:to>
      <xdr:col>7</xdr:col>
      <xdr:colOff>560614</xdr:colOff>
      <xdr:row>12</xdr:row>
      <xdr:rowOff>179613</xdr:rowOff>
    </xdr:to>
    <xdr:sp macro="" textlink="">
      <xdr:nvSpPr>
        <xdr:cNvPr id="8" name="Rechteck 7">
          <a:extLst>
            <a:ext uri="{FF2B5EF4-FFF2-40B4-BE49-F238E27FC236}">
              <a16:creationId xmlns:a16="http://schemas.microsoft.com/office/drawing/2014/main" id="{56281048-FED1-43AF-B69B-6801EB024FD4}"/>
            </a:ext>
          </a:extLst>
        </xdr:cNvPr>
        <xdr:cNvSpPr/>
      </xdr:nvSpPr>
      <xdr:spPr>
        <a:xfrm>
          <a:off x="3679372" y="2068284"/>
          <a:ext cx="1398813" cy="163286"/>
        </a:xfrm>
        <a:prstGeom prst="rect">
          <a:avLst/>
        </a:prstGeom>
        <a:solidFill>
          <a:srgbClr val="FFFFFF">
            <a:alpha val="0"/>
          </a:srgb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clientData/>
  </xdr:twoCellAnchor>
  <xdr:twoCellAnchor>
    <xdr:from>
      <xdr:col>5</xdr:col>
      <xdr:colOff>2328702</xdr:colOff>
      <xdr:row>29</xdr:row>
      <xdr:rowOff>27209</xdr:rowOff>
    </xdr:from>
    <xdr:to>
      <xdr:col>8</xdr:col>
      <xdr:colOff>15487</xdr:colOff>
      <xdr:row>29</xdr:row>
      <xdr:rowOff>190495</xdr:rowOff>
    </xdr:to>
    <xdr:sp macro="" textlink="">
      <xdr:nvSpPr>
        <xdr:cNvPr id="9" name="Rechteck 8">
          <a:extLst>
            <a:ext uri="{FF2B5EF4-FFF2-40B4-BE49-F238E27FC236}">
              <a16:creationId xmlns:a16="http://schemas.microsoft.com/office/drawing/2014/main" id="{A1EBD935-D972-4860-9C84-BD84C1D6357E}"/>
            </a:ext>
          </a:extLst>
        </xdr:cNvPr>
        <xdr:cNvSpPr/>
      </xdr:nvSpPr>
      <xdr:spPr>
        <a:xfrm>
          <a:off x="3547902" y="4909452"/>
          <a:ext cx="1660071" cy="163286"/>
        </a:xfrm>
        <a:prstGeom prst="rect">
          <a:avLst/>
        </a:prstGeom>
        <a:solidFill>
          <a:srgbClr val="FFFFFF">
            <a:alpha val="0"/>
          </a:srgb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clientData/>
  </xdr:twoCellAnchor>
  <xdr:twoCellAnchor>
    <xdr:from>
      <xdr:col>6</xdr:col>
      <xdr:colOff>0</xdr:colOff>
      <xdr:row>32</xdr:row>
      <xdr:rowOff>9524</xdr:rowOff>
    </xdr:from>
    <xdr:to>
      <xdr:col>8</xdr:col>
      <xdr:colOff>28573</xdr:colOff>
      <xdr:row>50</xdr:row>
      <xdr:rowOff>2</xdr:rowOff>
    </xdr:to>
    <xdr:sp macro="" textlink="">
      <xdr:nvSpPr>
        <xdr:cNvPr id="10" name="Rechteck 9">
          <a:extLst>
            <a:ext uri="{FF2B5EF4-FFF2-40B4-BE49-F238E27FC236}">
              <a16:creationId xmlns:a16="http://schemas.microsoft.com/office/drawing/2014/main" id="{4537DAD8-5242-4A40-9F4C-F4707E943C91}"/>
            </a:ext>
          </a:extLst>
        </xdr:cNvPr>
        <xdr:cNvSpPr/>
      </xdr:nvSpPr>
      <xdr:spPr>
        <a:xfrm>
          <a:off x="3710609" y="5476046"/>
          <a:ext cx="1767921" cy="2997065"/>
        </a:xfrm>
        <a:prstGeom prst="rect">
          <a:avLst/>
        </a:prstGeom>
        <a:solidFill>
          <a:srgbClr val="FFFFFF">
            <a:alpha val="0"/>
          </a:srgb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clientData/>
  </xdr:twoCellAnchor>
  <xdr:twoCellAnchor>
    <xdr:from>
      <xdr:col>5</xdr:col>
      <xdr:colOff>2291445</xdr:colOff>
      <xdr:row>60</xdr:row>
      <xdr:rowOff>27216</xdr:rowOff>
    </xdr:from>
    <xdr:to>
      <xdr:col>7</xdr:col>
      <xdr:colOff>549730</xdr:colOff>
      <xdr:row>61</xdr:row>
      <xdr:rowOff>2</xdr:rowOff>
    </xdr:to>
    <xdr:sp macro="" textlink="">
      <xdr:nvSpPr>
        <xdr:cNvPr id="11" name="Rechteck 10">
          <a:extLst>
            <a:ext uri="{FF2B5EF4-FFF2-40B4-BE49-F238E27FC236}">
              <a16:creationId xmlns:a16="http://schemas.microsoft.com/office/drawing/2014/main" id="{0CCA5284-B3F1-48EC-84CD-0F4FC164281D}"/>
            </a:ext>
          </a:extLst>
        </xdr:cNvPr>
        <xdr:cNvSpPr/>
      </xdr:nvSpPr>
      <xdr:spPr>
        <a:xfrm>
          <a:off x="3510645" y="10706102"/>
          <a:ext cx="1562099" cy="163286"/>
        </a:xfrm>
        <a:prstGeom prst="rect">
          <a:avLst/>
        </a:prstGeom>
        <a:solidFill>
          <a:srgbClr val="FFFFFF">
            <a:alpha val="0"/>
          </a:srgb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clientData/>
  </xdr:twoCellAnchor>
  <xdr:twoCellAnchor>
    <xdr:from>
      <xdr:col>7</xdr:col>
      <xdr:colOff>192599</xdr:colOff>
      <xdr:row>62</xdr:row>
      <xdr:rowOff>27630</xdr:rowOff>
    </xdr:from>
    <xdr:to>
      <xdr:col>8</xdr:col>
      <xdr:colOff>1001489</xdr:colOff>
      <xdr:row>65</xdr:row>
      <xdr:rowOff>3768</xdr:rowOff>
    </xdr:to>
    <xdr:sp macro="" textlink="">
      <xdr:nvSpPr>
        <xdr:cNvPr id="12" name="Rechteck 11">
          <a:extLst>
            <a:ext uri="{FF2B5EF4-FFF2-40B4-BE49-F238E27FC236}">
              <a16:creationId xmlns:a16="http://schemas.microsoft.com/office/drawing/2014/main" id="{CFF4B8D9-5945-49F7-B84B-7BF48600473F}"/>
            </a:ext>
          </a:extLst>
        </xdr:cNvPr>
        <xdr:cNvSpPr/>
      </xdr:nvSpPr>
      <xdr:spPr>
        <a:xfrm>
          <a:off x="4718544" y="11235729"/>
          <a:ext cx="1382483" cy="553918"/>
        </a:xfrm>
        <a:prstGeom prst="rect">
          <a:avLst/>
        </a:prstGeom>
        <a:solidFill>
          <a:srgbClr val="FFFFFF">
            <a:alpha val="0"/>
          </a:srgb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clientData/>
  </xdr:twoCellAnchor>
  <xdr:twoCellAnchor>
    <xdr:from>
      <xdr:col>3</xdr:col>
      <xdr:colOff>5441</xdr:colOff>
      <xdr:row>31</xdr:row>
      <xdr:rowOff>16330</xdr:rowOff>
    </xdr:from>
    <xdr:to>
      <xdr:col>5</xdr:col>
      <xdr:colOff>1202872</xdr:colOff>
      <xdr:row>31</xdr:row>
      <xdr:rowOff>146958</xdr:rowOff>
    </xdr:to>
    <xdr:sp macro="" textlink="">
      <xdr:nvSpPr>
        <xdr:cNvPr id="13" name="Rechteck 12">
          <a:hlinkClick xmlns:r="http://schemas.openxmlformats.org/officeDocument/2006/relationships" r:id="rId4"/>
          <a:extLst>
            <a:ext uri="{FF2B5EF4-FFF2-40B4-BE49-F238E27FC236}">
              <a16:creationId xmlns:a16="http://schemas.microsoft.com/office/drawing/2014/main" id="{1027EE7C-525E-4DD7-B886-2E1EDAC0643A}"/>
            </a:ext>
          </a:extLst>
        </xdr:cNvPr>
        <xdr:cNvSpPr/>
      </xdr:nvSpPr>
      <xdr:spPr>
        <a:xfrm>
          <a:off x="789212" y="5279573"/>
          <a:ext cx="1360717" cy="130628"/>
        </a:xfrm>
        <a:prstGeom prst="rect">
          <a:avLst/>
        </a:prstGeom>
        <a:solidFill>
          <a:srgbClr val="FFFFFF">
            <a:alpha val="0"/>
          </a:srgb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clientData/>
  </xdr:twoCellAnchor>
  <xdr:twoCellAnchor>
    <xdr:from>
      <xdr:col>5</xdr:col>
      <xdr:colOff>2394852</xdr:colOff>
      <xdr:row>58</xdr:row>
      <xdr:rowOff>10887</xdr:rowOff>
    </xdr:from>
    <xdr:to>
      <xdr:col>8</xdr:col>
      <xdr:colOff>81637</xdr:colOff>
      <xdr:row>58</xdr:row>
      <xdr:rowOff>174173</xdr:rowOff>
    </xdr:to>
    <xdr:sp macro="" textlink="">
      <xdr:nvSpPr>
        <xdr:cNvPr id="15" name="Rechteck 14">
          <a:extLst>
            <a:ext uri="{FF2B5EF4-FFF2-40B4-BE49-F238E27FC236}">
              <a16:creationId xmlns:a16="http://schemas.microsoft.com/office/drawing/2014/main" id="{2E8C3D50-2C9C-4899-B38B-E139302D7800}"/>
            </a:ext>
          </a:extLst>
        </xdr:cNvPr>
        <xdr:cNvSpPr/>
      </xdr:nvSpPr>
      <xdr:spPr>
        <a:xfrm>
          <a:off x="3608609" y="10009416"/>
          <a:ext cx="1562099" cy="163286"/>
        </a:xfrm>
        <a:prstGeom prst="rect">
          <a:avLst/>
        </a:prstGeom>
        <a:solidFill>
          <a:srgbClr val="FFFFFF">
            <a:alpha val="0"/>
          </a:srgb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clientData/>
  </xdr:twoCellAnchor>
  <xdr:twoCellAnchor editAs="oneCell">
    <xdr:from>
      <xdr:col>8</xdr:col>
      <xdr:colOff>2160813</xdr:colOff>
      <xdr:row>1</xdr:row>
      <xdr:rowOff>5443</xdr:rowOff>
    </xdr:from>
    <xdr:to>
      <xdr:col>9</xdr:col>
      <xdr:colOff>73932</xdr:colOff>
      <xdr:row>3</xdr:row>
      <xdr:rowOff>475</xdr:rowOff>
    </xdr:to>
    <xdr:pic>
      <xdr:nvPicPr>
        <xdr:cNvPr id="17" name="Grafik 16" descr="Ein Bild, das Schwarz, Dunkelheit, Screenshot, Raum enthält.&#10;&#10;Automatisch generierte Beschreibung">
          <a:hlinkClick xmlns:r="http://schemas.openxmlformats.org/officeDocument/2006/relationships" r:id="rId5"/>
          <a:extLst>
            <a:ext uri="{FF2B5EF4-FFF2-40B4-BE49-F238E27FC236}">
              <a16:creationId xmlns:a16="http://schemas.microsoft.com/office/drawing/2014/main" id="{85CAB1D6-7E0C-4F33-AFBB-505E4C67E3CF}"/>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t="2447" r="37442" b="31350"/>
        <a:stretch/>
      </xdr:blipFill>
      <xdr:spPr bwMode="auto">
        <a:xfrm>
          <a:off x="7146470" y="168729"/>
          <a:ext cx="2009541" cy="376708"/>
        </a:xfrm>
        <a:prstGeom prst="rect">
          <a:avLst/>
        </a:prstGeom>
        <a:noFill/>
        <a:ln>
          <a:noFill/>
        </a:ln>
        <a:extLst>
          <a:ext uri="{53640926-AAD7-44D8-BBD7-CCE9431645EC}">
            <a14:shadowObscured xmlns:a14="http://schemas.microsoft.com/office/drawing/2010/main"/>
          </a:ext>
        </a:extLst>
      </xdr:spPr>
    </xdr:pic>
    <xdr:clientData/>
  </xdr:twoCellAnchor>
  <xdr:twoCellAnchor>
    <xdr:from>
      <xdr:col>2</xdr:col>
      <xdr:colOff>168729</xdr:colOff>
      <xdr:row>74</xdr:row>
      <xdr:rowOff>76887</xdr:rowOff>
    </xdr:from>
    <xdr:to>
      <xdr:col>2</xdr:col>
      <xdr:colOff>669472</xdr:colOff>
      <xdr:row>77</xdr:row>
      <xdr:rowOff>32132</xdr:rowOff>
    </xdr:to>
    <xdr:grpSp>
      <xdr:nvGrpSpPr>
        <xdr:cNvPr id="28" name="Gruppieren 27">
          <a:extLst>
            <a:ext uri="{FF2B5EF4-FFF2-40B4-BE49-F238E27FC236}">
              <a16:creationId xmlns:a16="http://schemas.microsoft.com/office/drawing/2014/main" id="{3C1F04B5-C225-D879-8397-4C993BBCB32B}"/>
            </a:ext>
          </a:extLst>
        </xdr:cNvPr>
        <xdr:cNvGrpSpPr/>
      </xdr:nvGrpSpPr>
      <xdr:grpSpPr>
        <a:xfrm>
          <a:off x="440872" y="12497487"/>
          <a:ext cx="500743" cy="445102"/>
          <a:chOff x="13117286" y="12094029"/>
          <a:chExt cx="1273043" cy="1131590"/>
        </a:xfrm>
      </xdr:grpSpPr>
      <xdr:sp macro="" textlink="">
        <xdr:nvSpPr>
          <xdr:cNvPr id="26" name="Freihandform: Form 25">
            <a:extLst>
              <a:ext uri="{FF2B5EF4-FFF2-40B4-BE49-F238E27FC236}">
                <a16:creationId xmlns:a16="http://schemas.microsoft.com/office/drawing/2014/main" id="{79E259C3-8297-0B52-FCDA-55E8BBB99414}"/>
              </a:ext>
            </a:extLst>
          </xdr:cNvPr>
          <xdr:cNvSpPr/>
        </xdr:nvSpPr>
        <xdr:spPr>
          <a:xfrm>
            <a:off x="13612358" y="12094029"/>
            <a:ext cx="777971" cy="1131590"/>
          </a:xfrm>
          <a:custGeom>
            <a:avLst/>
            <a:gdLst>
              <a:gd name="connsiteX0" fmla="*/ 353623 w 777971"/>
              <a:gd name="connsiteY0" fmla="*/ 353623 h 1131590"/>
              <a:gd name="connsiteX1" fmla="*/ 70725 w 777971"/>
              <a:gd name="connsiteY1" fmla="*/ 353623 h 1131590"/>
              <a:gd name="connsiteX2" fmla="*/ 0 w 777971"/>
              <a:gd name="connsiteY2" fmla="*/ 282899 h 1131590"/>
              <a:gd name="connsiteX3" fmla="*/ 0 w 777971"/>
              <a:gd name="connsiteY3" fmla="*/ 0 h 1131590"/>
              <a:gd name="connsiteX4" fmla="*/ 353623 w 777971"/>
              <a:gd name="connsiteY4" fmla="*/ 353623 h 1131590"/>
              <a:gd name="connsiteX5" fmla="*/ 720287 w 777971"/>
              <a:gd name="connsiteY5" fmla="*/ 520932 h 1131590"/>
              <a:gd name="connsiteX6" fmla="*/ 752113 w 777971"/>
              <a:gd name="connsiteY6" fmla="*/ 552758 h 1131590"/>
              <a:gd name="connsiteX7" fmla="*/ 752113 w 777971"/>
              <a:gd name="connsiteY7" fmla="*/ 677852 h 1131590"/>
              <a:gd name="connsiteX8" fmla="*/ 687134 w 777971"/>
              <a:gd name="connsiteY8" fmla="*/ 743051 h 1131590"/>
              <a:gd name="connsiteX9" fmla="*/ 530214 w 777971"/>
              <a:gd name="connsiteY9" fmla="*/ 586131 h 1131590"/>
              <a:gd name="connsiteX10" fmla="*/ 595192 w 777971"/>
              <a:gd name="connsiteY10" fmla="*/ 521153 h 1131590"/>
              <a:gd name="connsiteX11" fmla="*/ 720287 w 777971"/>
              <a:gd name="connsiteY11" fmla="*/ 521153 h 1131590"/>
              <a:gd name="connsiteX12" fmla="*/ 194272 w 777971"/>
              <a:gd name="connsiteY12" fmla="*/ 921852 h 1131590"/>
              <a:gd name="connsiteX13" fmla="*/ 480044 w 777971"/>
              <a:gd name="connsiteY13" fmla="*/ 636080 h 1131590"/>
              <a:gd name="connsiteX14" fmla="*/ 636964 w 777971"/>
              <a:gd name="connsiteY14" fmla="*/ 793001 h 1131590"/>
              <a:gd name="connsiteX15" fmla="*/ 351192 w 777971"/>
              <a:gd name="connsiteY15" fmla="*/ 1078773 h 1131590"/>
              <a:gd name="connsiteX16" fmla="*/ 318261 w 777971"/>
              <a:gd name="connsiteY16" fmla="*/ 1097338 h 1131590"/>
              <a:gd name="connsiteX17" fmla="*/ 185210 w 777971"/>
              <a:gd name="connsiteY17" fmla="*/ 1130490 h 1131590"/>
              <a:gd name="connsiteX18" fmla="*/ 151616 w 777971"/>
              <a:gd name="connsiteY18" fmla="*/ 1121207 h 1131590"/>
              <a:gd name="connsiteX19" fmla="*/ 142333 w 777971"/>
              <a:gd name="connsiteY19" fmla="*/ 1087613 h 1131590"/>
              <a:gd name="connsiteX20" fmla="*/ 175486 w 777971"/>
              <a:gd name="connsiteY20" fmla="*/ 954562 h 1131590"/>
              <a:gd name="connsiteX21" fmla="*/ 194051 w 777971"/>
              <a:gd name="connsiteY21" fmla="*/ 921631 h 113159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Lst>
            <a:rect l="l" t="t" r="r" b="b"/>
            <a:pathLst>
              <a:path w="777971" h="1131590">
                <a:moveTo>
                  <a:pt x="353623" y="353623"/>
                </a:moveTo>
                <a:lnTo>
                  <a:pt x="70725" y="353623"/>
                </a:lnTo>
                <a:cubicBezTo>
                  <a:pt x="31605" y="353623"/>
                  <a:pt x="0" y="322018"/>
                  <a:pt x="0" y="282899"/>
                </a:cubicBezTo>
                <a:lnTo>
                  <a:pt x="0" y="0"/>
                </a:lnTo>
                <a:lnTo>
                  <a:pt x="353623" y="353623"/>
                </a:lnTo>
                <a:close/>
                <a:moveTo>
                  <a:pt x="720287" y="520932"/>
                </a:moveTo>
                <a:lnTo>
                  <a:pt x="752113" y="552758"/>
                </a:lnTo>
                <a:cubicBezTo>
                  <a:pt x="786591" y="587236"/>
                  <a:pt x="786591" y="643153"/>
                  <a:pt x="752113" y="677852"/>
                </a:cubicBezTo>
                <a:lnTo>
                  <a:pt x="687134" y="743051"/>
                </a:lnTo>
                <a:lnTo>
                  <a:pt x="530214" y="586131"/>
                </a:lnTo>
                <a:lnTo>
                  <a:pt x="595192" y="521153"/>
                </a:lnTo>
                <a:cubicBezTo>
                  <a:pt x="629671" y="486674"/>
                  <a:pt x="685587" y="486674"/>
                  <a:pt x="720287" y="521153"/>
                </a:cubicBezTo>
                <a:close/>
                <a:moveTo>
                  <a:pt x="194272" y="921852"/>
                </a:moveTo>
                <a:lnTo>
                  <a:pt x="480044" y="636080"/>
                </a:lnTo>
                <a:lnTo>
                  <a:pt x="636964" y="793001"/>
                </a:lnTo>
                <a:lnTo>
                  <a:pt x="351192" y="1078773"/>
                </a:lnTo>
                <a:cubicBezTo>
                  <a:pt x="342131" y="1087834"/>
                  <a:pt x="330859" y="1094244"/>
                  <a:pt x="318261" y="1097338"/>
                </a:cubicBezTo>
                <a:lnTo>
                  <a:pt x="185210" y="1130490"/>
                </a:lnTo>
                <a:cubicBezTo>
                  <a:pt x="173054" y="1133584"/>
                  <a:pt x="160457" y="1130048"/>
                  <a:pt x="151616" y="1121207"/>
                </a:cubicBezTo>
                <a:cubicBezTo>
                  <a:pt x="142775" y="1112367"/>
                  <a:pt x="139239" y="1099769"/>
                  <a:pt x="142333" y="1087613"/>
                </a:cubicBezTo>
                <a:lnTo>
                  <a:pt x="175486" y="954562"/>
                </a:lnTo>
                <a:cubicBezTo>
                  <a:pt x="178580" y="942185"/>
                  <a:pt x="184989" y="930693"/>
                  <a:pt x="194051" y="921631"/>
                </a:cubicBezTo>
                <a:close/>
              </a:path>
            </a:pathLst>
          </a:custGeom>
          <a:solidFill>
            <a:srgbClr val="149696"/>
          </a:solidFill>
          <a:ln w="2199" cap="flat">
            <a:noFill/>
            <a:prstDash val="solid"/>
            <a:miter/>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de-CH"/>
          </a:p>
        </xdr:txBody>
      </xdr:sp>
      <xdr:sp macro="" textlink="">
        <xdr:nvSpPr>
          <xdr:cNvPr id="27" name="Freihandform: Form 26">
            <a:extLst>
              <a:ext uri="{FF2B5EF4-FFF2-40B4-BE49-F238E27FC236}">
                <a16:creationId xmlns:a16="http://schemas.microsoft.com/office/drawing/2014/main" id="{BA4F301C-C48E-B76A-D969-C57724097F7F}"/>
              </a:ext>
            </a:extLst>
          </xdr:cNvPr>
          <xdr:cNvSpPr/>
        </xdr:nvSpPr>
        <xdr:spPr>
          <a:xfrm>
            <a:off x="13117286" y="12094029"/>
            <a:ext cx="848696" cy="1131373"/>
          </a:xfrm>
          <a:custGeom>
            <a:avLst/>
            <a:gdLst>
              <a:gd name="connsiteX0" fmla="*/ 0 w 848696"/>
              <a:gd name="connsiteY0" fmla="*/ 141449 h 1131373"/>
              <a:gd name="connsiteX1" fmla="*/ 141449 w 848696"/>
              <a:gd name="connsiteY1" fmla="*/ 0 h 1131373"/>
              <a:gd name="connsiteX2" fmla="*/ 495073 w 848696"/>
              <a:gd name="connsiteY2" fmla="*/ 0 h 1131373"/>
              <a:gd name="connsiteX3" fmla="*/ 495073 w 848696"/>
              <a:gd name="connsiteY3" fmla="*/ 282899 h 1131373"/>
              <a:gd name="connsiteX4" fmla="*/ 565797 w 848696"/>
              <a:gd name="connsiteY4" fmla="*/ 353623 h 1131373"/>
              <a:gd name="connsiteX5" fmla="*/ 848696 w 848696"/>
              <a:gd name="connsiteY5" fmla="*/ 353623 h 1131373"/>
              <a:gd name="connsiteX6" fmla="*/ 848696 w 848696"/>
              <a:gd name="connsiteY6" fmla="*/ 661939 h 1131373"/>
              <a:gd name="connsiteX7" fmla="*/ 639395 w 848696"/>
              <a:gd name="connsiteY7" fmla="*/ 871240 h 1131373"/>
              <a:gd name="connsiteX8" fmla="*/ 602265 w 848696"/>
              <a:gd name="connsiteY8" fmla="*/ 936881 h 1131373"/>
              <a:gd name="connsiteX9" fmla="*/ 569113 w 848696"/>
              <a:gd name="connsiteY9" fmla="*/ 1069711 h 1131373"/>
              <a:gd name="connsiteX10" fmla="*/ 572207 w 848696"/>
              <a:gd name="connsiteY10" fmla="*/ 1131374 h 1131373"/>
              <a:gd name="connsiteX11" fmla="*/ 141449 w 848696"/>
              <a:gd name="connsiteY11" fmla="*/ 1131374 h 1131373"/>
              <a:gd name="connsiteX12" fmla="*/ 0 w 848696"/>
              <a:gd name="connsiteY12" fmla="*/ 989925 h 1131373"/>
              <a:gd name="connsiteX13" fmla="*/ 0 w 848696"/>
              <a:gd name="connsiteY13" fmla="*/ 141449 h 113137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Lst>
            <a:rect l="l" t="t" r="r" b="b"/>
            <a:pathLst>
              <a:path w="848696" h="1131373">
                <a:moveTo>
                  <a:pt x="0" y="141449"/>
                </a:moveTo>
                <a:cubicBezTo>
                  <a:pt x="0" y="63431"/>
                  <a:pt x="63431" y="0"/>
                  <a:pt x="141449" y="0"/>
                </a:cubicBezTo>
                <a:lnTo>
                  <a:pt x="495073" y="0"/>
                </a:lnTo>
                <a:lnTo>
                  <a:pt x="495073" y="282899"/>
                </a:lnTo>
                <a:cubicBezTo>
                  <a:pt x="495073" y="322018"/>
                  <a:pt x="526678" y="353623"/>
                  <a:pt x="565797" y="353623"/>
                </a:cubicBezTo>
                <a:lnTo>
                  <a:pt x="848696" y="353623"/>
                </a:lnTo>
                <a:lnTo>
                  <a:pt x="848696" y="661939"/>
                </a:lnTo>
                <a:lnTo>
                  <a:pt x="639395" y="871240"/>
                </a:lnTo>
                <a:cubicBezTo>
                  <a:pt x="621272" y="889363"/>
                  <a:pt x="608453" y="912128"/>
                  <a:pt x="602265" y="936881"/>
                </a:cubicBezTo>
                <a:lnTo>
                  <a:pt x="569113" y="1069711"/>
                </a:lnTo>
                <a:cubicBezTo>
                  <a:pt x="564029" y="1090486"/>
                  <a:pt x="565134" y="1111925"/>
                  <a:pt x="572207" y="1131374"/>
                </a:cubicBezTo>
                <a:lnTo>
                  <a:pt x="141449" y="1131374"/>
                </a:lnTo>
                <a:cubicBezTo>
                  <a:pt x="63431" y="1131374"/>
                  <a:pt x="0" y="1067943"/>
                  <a:pt x="0" y="989925"/>
                </a:cubicBezTo>
                <a:lnTo>
                  <a:pt x="0" y="141449"/>
                </a:lnTo>
                <a:close/>
              </a:path>
            </a:pathLst>
          </a:custGeom>
          <a:solidFill>
            <a:srgbClr val="EF7E38"/>
          </a:solidFill>
          <a:ln w="2199" cap="flat">
            <a:noFill/>
            <a:prstDash val="solid"/>
            <a:miter/>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de-CH"/>
          </a:p>
        </xdr:txBody>
      </xdr:sp>
    </xdr:grpSp>
    <xdr:clientData/>
  </xdr:twoCellAnchor>
  <xdr:twoCellAnchor editAs="oneCell">
    <xdr:from>
      <xdr:col>2</xdr:col>
      <xdr:colOff>95277</xdr:colOff>
      <xdr:row>4</xdr:row>
      <xdr:rowOff>8115</xdr:rowOff>
    </xdr:from>
    <xdr:to>
      <xdr:col>2</xdr:col>
      <xdr:colOff>721187</xdr:colOff>
      <xdr:row>8</xdr:row>
      <xdr:rowOff>35724</xdr:rowOff>
    </xdr:to>
    <xdr:pic>
      <xdr:nvPicPr>
        <xdr:cNvPr id="40" name="Grafik 39">
          <a:hlinkClick xmlns:r="http://schemas.openxmlformats.org/officeDocument/2006/relationships" r:id="rId7"/>
          <a:extLst>
            <a:ext uri="{FF2B5EF4-FFF2-40B4-BE49-F238E27FC236}">
              <a16:creationId xmlns:a16="http://schemas.microsoft.com/office/drawing/2014/main" id="{FFBCCBEE-84CD-E37F-66D8-9B2E38A4EDAE}"/>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 uri="{96DAC541-7B7A-43D3-8B79-37D633B846F1}">
              <asvg:svgBlip xmlns:asvg="http://schemas.microsoft.com/office/drawing/2016/SVG/main" r:embed="rId9"/>
            </a:ext>
          </a:extLst>
        </a:blip>
        <a:stretch>
          <a:fillRect/>
        </a:stretch>
      </xdr:blipFill>
      <xdr:spPr>
        <a:xfrm>
          <a:off x="360782" y="730289"/>
          <a:ext cx="606852" cy="699677"/>
        </a:xfrm>
        <a:prstGeom prst="rect">
          <a:avLst/>
        </a:prstGeom>
      </xdr:spPr>
    </xdr:pic>
    <xdr:clientData/>
  </xdr:twoCellAnchor>
  <xdr:twoCellAnchor editAs="oneCell">
    <xdr:from>
      <xdr:col>2</xdr:col>
      <xdr:colOff>48922</xdr:colOff>
      <xdr:row>15</xdr:row>
      <xdr:rowOff>5382</xdr:rowOff>
    </xdr:from>
    <xdr:to>
      <xdr:col>2</xdr:col>
      <xdr:colOff>759377</xdr:colOff>
      <xdr:row>20</xdr:row>
      <xdr:rowOff>111655</xdr:rowOff>
    </xdr:to>
    <xdr:pic>
      <xdr:nvPicPr>
        <xdr:cNvPr id="42" name="Grafik 41">
          <a:hlinkClick xmlns:r="http://schemas.openxmlformats.org/officeDocument/2006/relationships" r:id="rId10"/>
          <a:extLst>
            <a:ext uri="{FF2B5EF4-FFF2-40B4-BE49-F238E27FC236}">
              <a16:creationId xmlns:a16="http://schemas.microsoft.com/office/drawing/2014/main" id="{924D0B28-8ADF-36A9-5330-8608111A967A}"/>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 uri="{96DAC541-7B7A-43D3-8B79-37D633B846F1}">
              <asvg:svgBlip xmlns:asvg="http://schemas.microsoft.com/office/drawing/2016/SVG/main" r:embed="rId12"/>
            </a:ext>
          </a:extLst>
        </a:blip>
        <a:stretch>
          <a:fillRect/>
        </a:stretch>
      </xdr:blipFill>
      <xdr:spPr>
        <a:xfrm>
          <a:off x="314427" y="2453340"/>
          <a:ext cx="699562" cy="918445"/>
        </a:xfrm>
        <a:prstGeom prst="rect">
          <a:avLst/>
        </a:prstGeom>
      </xdr:spPr>
    </xdr:pic>
    <xdr:clientData/>
  </xdr:twoCellAnchor>
  <xdr:twoCellAnchor editAs="oneCell">
    <xdr:from>
      <xdr:col>2</xdr:col>
      <xdr:colOff>38583</xdr:colOff>
      <xdr:row>32</xdr:row>
      <xdr:rowOff>48988</xdr:rowOff>
    </xdr:from>
    <xdr:to>
      <xdr:col>2</xdr:col>
      <xdr:colOff>759508</xdr:colOff>
      <xdr:row>36</xdr:row>
      <xdr:rowOff>40401</xdr:rowOff>
    </xdr:to>
    <xdr:pic>
      <xdr:nvPicPr>
        <xdr:cNvPr id="44" name="Grafik 43">
          <a:hlinkClick xmlns:r="http://schemas.openxmlformats.org/officeDocument/2006/relationships" r:id="rId13"/>
          <a:extLst>
            <a:ext uri="{FF2B5EF4-FFF2-40B4-BE49-F238E27FC236}">
              <a16:creationId xmlns:a16="http://schemas.microsoft.com/office/drawing/2014/main" id="{C34429CC-B0B2-C8A5-F837-94906497F012}"/>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 uri="{96DAC541-7B7A-43D3-8B79-37D633B846F1}">
              <asvg:svgBlip xmlns:asvg="http://schemas.microsoft.com/office/drawing/2016/SVG/main" r:embed="rId15"/>
            </a:ext>
          </a:extLst>
        </a:blip>
        <a:stretch>
          <a:fillRect/>
        </a:stretch>
      </xdr:blipFill>
      <xdr:spPr>
        <a:xfrm>
          <a:off x="304088" y="5321922"/>
          <a:ext cx="720239" cy="652587"/>
        </a:xfrm>
        <a:prstGeom prst="rect">
          <a:avLst/>
        </a:prstGeom>
      </xdr:spPr>
    </xdr:pic>
    <xdr:clientData/>
  </xdr:twoCellAnchor>
  <xdr:twoCellAnchor editAs="oneCell">
    <xdr:from>
      <xdr:col>2</xdr:col>
      <xdr:colOff>35928</xdr:colOff>
      <xdr:row>51</xdr:row>
      <xdr:rowOff>5443</xdr:rowOff>
    </xdr:from>
    <xdr:to>
      <xdr:col>2</xdr:col>
      <xdr:colOff>759575</xdr:colOff>
      <xdr:row>56</xdr:row>
      <xdr:rowOff>2352</xdr:rowOff>
    </xdr:to>
    <xdr:pic>
      <xdr:nvPicPr>
        <xdr:cNvPr id="46" name="Grafik 45">
          <a:hlinkClick xmlns:r="http://schemas.openxmlformats.org/officeDocument/2006/relationships" r:id="rId16"/>
          <a:extLst>
            <a:ext uri="{FF2B5EF4-FFF2-40B4-BE49-F238E27FC236}">
              <a16:creationId xmlns:a16="http://schemas.microsoft.com/office/drawing/2014/main" id="{69770636-E226-5020-D43B-A10A9C09883C}"/>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 uri="{96DAC541-7B7A-43D3-8B79-37D633B846F1}">
              <asvg:svgBlip xmlns:asvg="http://schemas.microsoft.com/office/drawing/2016/SVG/main" r:embed="rId18"/>
            </a:ext>
          </a:extLst>
        </a:blip>
        <a:stretch>
          <a:fillRect/>
        </a:stretch>
      </xdr:blipFill>
      <xdr:spPr>
        <a:xfrm>
          <a:off x="301433" y="8432579"/>
          <a:ext cx="720239" cy="832220"/>
        </a:xfrm>
        <a:prstGeom prst="rect">
          <a:avLst/>
        </a:prstGeom>
      </xdr:spPr>
    </xdr:pic>
    <xdr:clientData/>
  </xdr:twoCellAnchor>
  <xdr:twoCellAnchor editAs="oneCell">
    <xdr:from>
      <xdr:col>2</xdr:col>
      <xdr:colOff>93013</xdr:colOff>
      <xdr:row>61</xdr:row>
      <xdr:rowOff>121824</xdr:rowOff>
    </xdr:from>
    <xdr:to>
      <xdr:col>2</xdr:col>
      <xdr:colOff>688441</xdr:colOff>
      <xdr:row>66</xdr:row>
      <xdr:rowOff>74009</xdr:rowOff>
    </xdr:to>
    <xdr:pic>
      <xdr:nvPicPr>
        <xdr:cNvPr id="48" name="Grafik 47">
          <a:hlinkClick xmlns:r="http://schemas.openxmlformats.org/officeDocument/2006/relationships" r:id="rId19"/>
          <a:extLst>
            <a:ext uri="{FF2B5EF4-FFF2-40B4-BE49-F238E27FC236}">
              <a16:creationId xmlns:a16="http://schemas.microsoft.com/office/drawing/2014/main" id="{2610A72D-47E7-24D4-34E7-B5CBC3EB5B6A}"/>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 uri="{96DAC541-7B7A-43D3-8B79-37D633B846F1}">
              <asvg:svgBlip xmlns:asvg="http://schemas.microsoft.com/office/drawing/2016/SVG/main" r:embed="rId21"/>
            </a:ext>
          </a:extLst>
        </a:blip>
        <a:stretch>
          <a:fillRect/>
        </a:stretch>
      </xdr:blipFill>
      <xdr:spPr>
        <a:xfrm>
          <a:off x="358518" y="10742033"/>
          <a:ext cx="613795" cy="848092"/>
        </a:xfrm>
        <a:prstGeom prst="rect">
          <a:avLst/>
        </a:prstGeom>
      </xdr:spPr>
    </xdr:pic>
    <xdr:clientData/>
  </xdr:twoCellAnchor>
  <xdr:twoCellAnchor>
    <xdr:from>
      <xdr:col>1</xdr:col>
      <xdr:colOff>4623</xdr:colOff>
      <xdr:row>31</xdr:row>
      <xdr:rowOff>6055</xdr:rowOff>
    </xdr:from>
    <xdr:to>
      <xdr:col>2</xdr:col>
      <xdr:colOff>158567</xdr:colOff>
      <xdr:row>32</xdr:row>
      <xdr:rowOff>137830</xdr:rowOff>
    </xdr:to>
    <xdr:sp macro="" textlink="">
      <xdr:nvSpPr>
        <xdr:cNvPr id="2" name="Pfeil: nach links und oben 1">
          <a:extLst>
            <a:ext uri="{FF2B5EF4-FFF2-40B4-BE49-F238E27FC236}">
              <a16:creationId xmlns:a16="http://schemas.microsoft.com/office/drawing/2014/main" id="{CB3C2C57-7868-1168-95C2-DB1758CAA539}"/>
            </a:ext>
          </a:extLst>
        </xdr:cNvPr>
        <xdr:cNvSpPr/>
      </xdr:nvSpPr>
      <xdr:spPr>
        <a:xfrm rot="10800000">
          <a:off x="118748" y="5245244"/>
          <a:ext cx="311962" cy="295061"/>
        </a:xfrm>
        <a:prstGeom prst="leftUpArrow">
          <a:avLst/>
        </a:prstGeom>
        <a:noFill/>
        <a:ln w="6350">
          <a:solidFill>
            <a:sysClr val="windowText" lastClr="000000"/>
          </a:solidFill>
        </a:ln>
        <a:effectLst>
          <a:outerShdw blurRad="50800" dist="38100" dir="2700000" algn="tl"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clientData/>
  </xdr:twoCellAnchor>
  <xdr:twoCellAnchor>
    <xdr:from>
      <xdr:col>1</xdr:col>
      <xdr:colOff>12987</xdr:colOff>
      <xdr:row>72</xdr:row>
      <xdr:rowOff>8579</xdr:rowOff>
    </xdr:from>
    <xdr:to>
      <xdr:col>2</xdr:col>
      <xdr:colOff>150204</xdr:colOff>
      <xdr:row>73</xdr:row>
      <xdr:rowOff>157081</xdr:rowOff>
    </xdr:to>
    <xdr:sp macro="" textlink="">
      <xdr:nvSpPr>
        <xdr:cNvPr id="3" name="Pfeil: nach links und oben 2">
          <a:extLst>
            <a:ext uri="{FF2B5EF4-FFF2-40B4-BE49-F238E27FC236}">
              <a16:creationId xmlns:a16="http://schemas.microsoft.com/office/drawing/2014/main" id="{7CCB15F5-20A7-F760-0180-BFF65F2641BC}"/>
            </a:ext>
          </a:extLst>
        </xdr:cNvPr>
        <xdr:cNvSpPr/>
      </xdr:nvSpPr>
      <xdr:spPr>
        <a:xfrm rot="5400000">
          <a:off x="118923" y="12600829"/>
          <a:ext cx="311787" cy="295060"/>
        </a:xfrm>
        <a:prstGeom prst="leftUpArrow">
          <a:avLst/>
        </a:prstGeom>
        <a:noFill/>
        <a:ln w="6350">
          <a:solidFill>
            <a:sysClr val="windowText" lastClr="000000"/>
          </a:solidFill>
        </a:ln>
        <a:effectLst>
          <a:outerShdw blurRad="50800" dist="38100" dir="2700000" algn="tl"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clientData/>
  </xdr:twoCellAnchor>
  <xdr:twoCellAnchor>
    <xdr:from>
      <xdr:col>5</xdr:col>
      <xdr:colOff>2460172</xdr:colOff>
      <xdr:row>12</xdr:row>
      <xdr:rowOff>16327</xdr:rowOff>
    </xdr:from>
    <xdr:to>
      <xdr:col>7</xdr:col>
      <xdr:colOff>555171</xdr:colOff>
      <xdr:row>12</xdr:row>
      <xdr:rowOff>179613</xdr:rowOff>
    </xdr:to>
    <xdr:sp macro="" textlink="">
      <xdr:nvSpPr>
        <xdr:cNvPr id="4" name="Rechteck 3">
          <a:extLst>
            <a:ext uri="{FF2B5EF4-FFF2-40B4-BE49-F238E27FC236}">
              <a16:creationId xmlns:a16="http://schemas.microsoft.com/office/drawing/2014/main" id="{9A9D6FC1-0119-45CE-A714-862BAEE86360}"/>
            </a:ext>
          </a:extLst>
        </xdr:cNvPr>
        <xdr:cNvSpPr/>
      </xdr:nvSpPr>
      <xdr:spPr>
        <a:xfrm>
          <a:off x="3679372" y="2068284"/>
          <a:ext cx="1496785" cy="163286"/>
        </a:xfrm>
        <a:prstGeom prst="rect">
          <a:avLst/>
        </a:prstGeom>
        <a:solidFill>
          <a:srgbClr val="FFFFFF">
            <a:alpha val="0"/>
          </a:srgb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clientData/>
  </xdr:twoCellAnchor>
  <xdr:twoCellAnchor>
    <xdr:from>
      <xdr:col>7</xdr:col>
      <xdr:colOff>28693</xdr:colOff>
      <xdr:row>4</xdr:row>
      <xdr:rowOff>0</xdr:rowOff>
    </xdr:from>
    <xdr:to>
      <xdr:col>8</xdr:col>
      <xdr:colOff>5721</xdr:colOff>
      <xdr:row>64</xdr:row>
      <xdr:rowOff>168344</xdr:rowOff>
    </xdr:to>
    <xdr:sp macro="" textlink="">
      <xdr:nvSpPr>
        <xdr:cNvPr id="16" name="Rechteck 15">
          <a:extLst>
            <a:ext uri="{FF2B5EF4-FFF2-40B4-BE49-F238E27FC236}">
              <a16:creationId xmlns:a16="http://schemas.microsoft.com/office/drawing/2014/main" id="{85F0AF5A-19D0-4775-82E0-BD8A2F2F9414}"/>
            </a:ext>
          </a:extLst>
        </xdr:cNvPr>
        <xdr:cNvSpPr/>
      </xdr:nvSpPr>
      <xdr:spPr>
        <a:xfrm>
          <a:off x="4648318" y="714375"/>
          <a:ext cx="805703" cy="10141019"/>
        </a:xfrm>
        <a:prstGeom prst="rect">
          <a:avLst/>
        </a:prstGeom>
        <a:solidFill>
          <a:srgbClr val="FFFFFF">
            <a:alpha val="0"/>
          </a:srgb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feel-ok.ch/de_CH/jugendliche/themen/geld/ressourcen/vorlagen/vorlage-ausgabenjournal-budget.cfm"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0.xml"/><Relationship Id="rId1" Type="http://schemas.openxmlformats.org/officeDocument/2006/relationships/printerSettings" Target="../printerSettings/printerSettings10.bin"/><Relationship Id="rId4" Type="http://schemas.openxmlformats.org/officeDocument/2006/relationships/comments" Target="../comments10.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1.xml"/><Relationship Id="rId1" Type="http://schemas.openxmlformats.org/officeDocument/2006/relationships/printerSettings" Target="../printerSettings/printerSettings11.bin"/><Relationship Id="rId4" Type="http://schemas.openxmlformats.org/officeDocument/2006/relationships/comments" Target="../comments11.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2.xml"/><Relationship Id="rId1" Type="http://schemas.openxmlformats.org/officeDocument/2006/relationships/printerSettings" Target="../printerSettings/printerSettings12.bin"/><Relationship Id="rId4" Type="http://schemas.openxmlformats.org/officeDocument/2006/relationships/comments" Target="../comments12.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3.xml"/><Relationship Id="rId1" Type="http://schemas.openxmlformats.org/officeDocument/2006/relationships/printerSettings" Target="../printerSettings/printerSettings13.bin"/><Relationship Id="rId4" Type="http://schemas.openxmlformats.org/officeDocument/2006/relationships/comments" Target="../comments13.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4.xml"/><Relationship Id="rId1" Type="http://schemas.openxmlformats.org/officeDocument/2006/relationships/printerSettings" Target="../printerSettings/printerSettings14.bin"/><Relationship Id="rId4" Type="http://schemas.openxmlformats.org/officeDocument/2006/relationships/comments" Target="../comments14.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6.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omments" Target="../comments7.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8.bin"/><Relationship Id="rId4" Type="http://schemas.openxmlformats.org/officeDocument/2006/relationships/comments" Target="../comments8.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9.bin"/><Relationship Id="rId4" Type="http://schemas.openxmlformats.org/officeDocument/2006/relationships/comments" Target="../comments9.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C3C89F-719A-40E4-AE9A-CD742924D8A7}">
  <sheetPr>
    <tabColor theme="1"/>
  </sheetPr>
  <dimension ref="A1:BR83"/>
  <sheetViews>
    <sheetView tabSelected="1" zoomScaleNormal="100" workbookViewId="0">
      <selection activeCell="D8" sqref="D8"/>
    </sheetView>
  </sheetViews>
  <sheetFormatPr baseColWidth="10" defaultRowHeight="14.6" x14ac:dyDescent="0.4"/>
  <cols>
    <col min="1" max="1" width="11.07421875" style="1"/>
    <col min="2" max="2" width="25.15234375" style="2" customWidth="1"/>
    <col min="3" max="3" width="14.69140625" style="2" customWidth="1"/>
    <col min="4" max="4" width="12.07421875" style="2" customWidth="1"/>
    <col min="5" max="5" width="12.3046875" style="2" customWidth="1"/>
    <col min="6" max="6" width="11.07421875" style="1"/>
    <col min="7" max="7" width="11.07421875" style="1" customWidth="1"/>
    <col min="8" max="8" width="11.07421875" style="1"/>
    <col min="9" max="9" width="12.3046875" style="1" customWidth="1"/>
    <col min="10" max="10" width="1.3828125" style="1" customWidth="1"/>
    <col min="11" max="70" width="11.07421875" style="1"/>
    <col min="71" max="16384" width="11.07421875" style="2"/>
  </cols>
  <sheetData>
    <row r="1" spans="2:10" s="1" customFormat="1" ht="15" customHeight="1" x14ac:dyDescent="0.4"/>
    <row r="2" spans="2:10" ht="19.75" customHeight="1" x14ac:dyDescent="0.4">
      <c r="B2" s="1"/>
      <c r="C2" s="1"/>
      <c r="D2" s="34"/>
      <c r="E2" s="34"/>
    </row>
    <row r="3" spans="2:10" s="1" customFormat="1" ht="15" customHeight="1" x14ac:dyDescent="0.4"/>
    <row r="4" spans="2:10" ht="20.05" customHeight="1" x14ac:dyDescent="0.4">
      <c r="B4" s="164" t="s">
        <v>53</v>
      </c>
      <c r="C4" s="164"/>
      <c r="D4" s="164"/>
      <c r="E4" s="164"/>
    </row>
    <row r="5" spans="2:10" ht="20.05" customHeight="1" x14ac:dyDescent="0.4">
      <c r="B5" s="160" t="s">
        <v>79</v>
      </c>
      <c r="C5" s="161"/>
      <c r="D5" s="161"/>
      <c r="E5" s="162"/>
    </row>
    <row r="6" spans="2:10" ht="20.05" customHeight="1" x14ac:dyDescent="0.4">
      <c r="B6" s="165" t="s">
        <v>108</v>
      </c>
      <c r="C6" s="166"/>
      <c r="D6" s="166"/>
      <c r="E6" s="167"/>
    </row>
    <row r="7" spans="2:10" ht="20.05" customHeight="1" thickBot="1" x14ac:dyDescent="0.45">
      <c r="B7" s="168" t="s">
        <v>118</v>
      </c>
      <c r="C7" s="169"/>
      <c r="D7" s="169"/>
      <c r="E7" s="170"/>
    </row>
    <row r="8" spans="2:10" ht="20.05" customHeight="1" thickTop="1" thickBot="1" x14ac:dyDescent="0.55000000000000004">
      <c r="B8" s="35" t="s">
        <v>30</v>
      </c>
      <c r="C8" s="42" t="s">
        <v>57</v>
      </c>
      <c r="D8" s="36" t="s">
        <v>60</v>
      </c>
      <c r="E8" s="45" t="s">
        <v>63</v>
      </c>
      <c r="H8" s="52" t="s">
        <v>54</v>
      </c>
      <c r="I8" s="51" t="str">
        <f ca="1">IF(A1="",TEXT(TODAY(),"JJJJ"),"")</f>
        <v>2023</v>
      </c>
    </row>
    <row r="9" spans="2:10" ht="20.05" customHeight="1" thickTop="1" x14ac:dyDescent="0.4">
      <c r="B9" s="41" t="s">
        <v>55</v>
      </c>
      <c r="C9" s="37" t="s">
        <v>58</v>
      </c>
      <c r="D9" s="44" t="s">
        <v>61</v>
      </c>
      <c r="E9" s="38" t="s">
        <v>64</v>
      </c>
      <c r="H9" s="159" t="s">
        <v>109</v>
      </c>
      <c r="I9" s="159"/>
    </row>
    <row r="10" spans="2:10" ht="20.05" customHeight="1" x14ac:dyDescent="0.4">
      <c r="B10" s="39" t="s">
        <v>56</v>
      </c>
      <c r="C10" s="43" t="s">
        <v>59</v>
      </c>
      <c r="D10" s="40" t="s">
        <v>62</v>
      </c>
      <c r="E10" s="46" t="s">
        <v>65</v>
      </c>
    </row>
    <row r="11" spans="2:10" x14ac:dyDescent="0.4">
      <c r="B11" s="1"/>
      <c r="C11" s="1"/>
      <c r="D11" s="1"/>
      <c r="E11" s="1"/>
    </row>
    <row r="12" spans="2:10" x14ac:dyDescent="0.4">
      <c r="B12" s="1"/>
      <c r="C12" s="1"/>
      <c r="D12" s="1"/>
      <c r="E12" s="1"/>
    </row>
    <row r="13" spans="2:10" x14ac:dyDescent="0.4">
      <c r="B13" s="1"/>
      <c r="C13" s="1"/>
      <c r="D13" s="1"/>
      <c r="E13" s="1"/>
    </row>
    <row r="14" spans="2:10" x14ac:dyDescent="0.4">
      <c r="B14" s="152" t="s">
        <v>117</v>
      </c>
      <c r="C14" s="153"/>
      <c r="D14" s="153"/>
      <c r="E14" s="153"/>
      <c r="F14" s="153"/>
      <c r="G14" s="153"/>
      <c r="H14" s="153"/>
      <c r="I14" s="153"/>
      <c r="J14" s="153"/>
    </row>
    <row r="15" spans="2:10" x14ac:dyDescent="0.4">
      <c r="B15" s="1"/>
      <c r="C15" s="1"/>
      <c r="D15" s="1"/>
      <c r="E15" s="1"/>
    </row>
    <row r="16" spans="2:10" x14ac:dyDescent="0.4">
      <c r="B16" s="154" t="s">
        <v>115</v>
      </c>
      <c r="C16" s="155"/>
      <c r="D16" s="157" t="s">
        <v>119</v>
      </c>
      <c r="E16" s="158"/>
      <c r="F16" s="158"/>
    </row>
    <row r="17" spans="2:6" x14ac:dyDescent="0.4">
      <c r="B17" s="145" t="s">
        <v>114</v>
      </c>
      <c r="C17" s="142"/>
      <c r="D17" s="1"/>
      <c r="E17" s="1"/>
    </row>
    <row r="18" spans="2:6" x14ac:dyDescent="0.4">
      <c r="B18" s="48" t="s">
        <v>34</v>
      </c>
      <c r="C18" s="143">
        <f>Jan!$H$13+Feb!$H$13+März!$H$13+April!$H$13+Mai!$H$13+Jun!$H$13+Jul!$H$13+Aug!$H$13+Sept!$H$13+Okt!$H$13+Nov!$H$13+Dez!$H$13</f>
        <v>0</v>
      </c>
      <c r="D18" s="53" t="s">
        <v>67</v>
      </c>
      <c r="E18" s="50"/>
      <c r="F18" s="50"/>
    </row>
    <row r="19" spans="2:6" ht="15" thickBot="1" x14ac:dyDescent="0.45">
      <c r="B19" s="49" t="s">
        <v>35</v>
      </c>
      <c r="C19" s="144">
        <f>Jan!$H$61+Feb!$H$61+März!$H$61+April!$H$61+Mai!$H$61+Jun!$H$61+Jul!$H$61+Aug!$H$61+Sept!$H$61+Okt!$H$61+Nov!$H$61+Dez!$H$61</f>
        <v>0</v>
      </c>
      <c r="D19" s="53" t="s">
        <v>67</v>
      </c>
      <c r="E19" s="50"/>
      <c r="F19" s="50"/>
    </row>
    <row r="20" spans="2:6" ht="15" thickBot="1" x14ac:dyDescent="0.45">
      <c r="B20" s="150" t="s">
        <v>74</v>
      </c>
      <c r="C20" s="156">
        <f>C18-C19+C16</f>
        <v>0</v>
      </c>
      <c r="D20" s="163" t="str">
        <f>IF(C20&gt;-1, " Überschuss", " Fehlbetrag")</f>
        <v xml:space="preserve"> Überschuss</v>
      </c>
      <c r="E20" s="163"/>
    </row>
    <row r="21" spans="2:6" s="1" customFormat="1" x14ac:dyDescent="0.4"/>
    <row r="22" spans="2:6" s="1" customFormat="1" x14ac:dyDescent="0.4"/>
    <row r="23" spans="2:6" s="1" customFormat="1" x14ac:dyDescent="0.4"/>
    <row r="24" spans="2:6" s="1" customFormat="1" x14ac:dyDescent="0.4"/>
    <row r="25" spans="2:6" s="1" customFormat="1" x14ac:dyDescent="0.4"/>
    <row r="26" spans="2:6" s="1" customFormat="1" x14ac:dyDescent="0.4"/>
    <row r="27" spans="2:6" s="1" customFormat="1" x14ac:dyDescent="0.4"/>
    <row r="28" spans="2:6" s="1" customFormat="1" x14ac:dyDescent="0.4"/>
    <row r="29" spans="2:6" s="1" customFormat="1" x14ac:dyDescent="0.4"/>
    <row r="30" spans="2:6" s="1" customFormat="1" x14ac:dyDescent="0.4"/>
    <row r="31" spans="2:6" s="1" customFormat="1" x14ac:dyDescent="0.4"/>
    <row r="32" spans="2:6" s="1" customFormat="1" x14ac:dyDescent="0.4">
      <c r="B32" s="145" t="s">
        <v>112</v>
      </c>
      <c r="C32" s="147">
        <v>1</v>
      </c>
      <c r="D32" s="146" t="s">
        <v>113</v>
      </c>
    </row>
    <row r="33" spans="2:13" s="1" customFormat="1" x14ac:dyDescent="0.4">
      <c r="B33" s="48" t="str">
        <f>B18</f>
        <v>Einnahmen</v>
      </c>
      <c r="C33" s="143">
        <f>C18/geteiltNachMonat</f>
        <v>0</v>
      </c>
      <c r="D33" s="53" t="s">
        <v>67</v>
      </c>
      <c r="M33" s="1" t="s">
        <v>120</v>
      </c>
    </row>
    <row r="34" spans="2:13" s="1" customFormat="1" ht="15" thickBot="1" x14ac:dyDescent="0.45">
      <c r="B34" s="148" t="str">
        <f>B19</f>
        <v>Ausgaben</v>
      </c>
      <c r="C34" s="149">
        <f>C19/geteiltNachMonat</f>
        <v>0</v>
      </c>
      <c r="D34" s="53" t="s">
        <v>67</v>
      </c>
    </row>
    <row r="35" spans="2:13" s="1" customFormat="1" ht="15" thickBot="1" x14ac:dyDescent="0.45">
      <c r="B35" s="150" t="s">
        <v>116</v>
      </c>
      <c r="C35" s="156">
        <f>C33-C34</f>
        <v>0</v>
      </c>
      <c r="D35" s="163" t="str">
        <f>IF(C35&gt;-1, " Überschuss", " Fehlbetrag")</f>
        <v xml:space="preserve"> Überschuss</v>
      </c>
      <c r="E35" s="163"/>
    </row>
    <row r="36" spans="2:13" s="1" customFormat="1" x14ac:dyDescent="0.4"/>
    <row r="37" spans="2:13" s="1" customFormat="1" x14ac:dyDescent="0.4"/>
    <row r="38" spans="2:13" s="1" customFormat="1" x14ac:dyDescent="0.4"/>
    <row r="39" spans="2:13" s="1" customFormat="1" x14ac:dyDescent="0.4"/>
    <row r="40" spans="2:13" s="1" customFormat="1" x14ac:dyDescent="0.4"/>
    <row r="41" spans="2:13" s="1" customFormat="1" x14ac:dyDescent="0.4"/>
    <row r="42" spans="2:13" s="1" customFormat="1" x14ac:dyDescent="0.4"/>
    <row r="43" spans="2:13" s="1" customFormat="1" x14ac:dyDescent="0.4"/>
    <row r="44" spans="2:13" s="1" customFormat="1" x14ac:dyDescent="0.4"/>
    <row r="45" spans="2:13" s="1" customFormat="1" x14ac:dyDescent="0.4"/>
    <row r="46" spans="2:13" s="1" customFormat="1" x14ac:dyDescent="0.4"/>
    <row r="47" spans="2:13" s="1" customFormat="1" x14ac:dyDescent="0.4"/>
    <row r="48" spans="2:13" s="1" customFormat="1" x14ac:dyDescent="0.4">
      <c r="B48" s="151">
        <v>1</v>
      </c>
    </row>
    <row r="49" spans="2:2" s="1" customFormat="1" x14ac:dyDescent="0.4">
      <c r="B49" s="151">
        <v>2</v>
      </c>
    </row>
    <row r="50" spans="2:2" s="1" customFormat="1" x14ac:dyDescent="0.4">
      <c r="B50" s="151">
        <v>3</v>
      </c>
    </row>
    <row r="51" spans="2:2" s="1" customFormat="1" x14ac:dyDescent="0.4">
      <c r="B51" s="151">
        <v>4</v>
      </c>
    </row>
    <row r="52" spans="2:2" s="1" customFormat="1" x14ac:dyDescent="0.4">
      <c r="B52" s="151">
        <v>5</v>
      </c>
    </row>
    <row r="53" spans="2:2" s="1" customFormat="1" x14ac:dyDescent="0.4">
      <c r="B53" s="151">
        <v>6</v>
      </c>
    </row>
    <row r="54" spans="2:2" s="1" customFormat="1" x14ac:dyDescent="0.4">
      <c r="B54" s="151">
        <v>7</v>
      </c>
    </row>
    <row r="55" spans="2:2" s="1" customFormat="1" x14ac:dyDescent="0.4">
      <c r="B55" s="151">
        <v>8</v>
      </c>
    </row>
    <row r="56" spans="2:2" s="1" customFormat="1" x14ac:dyDescent="0.4">
      <c r="B56" s="151">
        <v>9</v>
      </c>
    </row>
    <row r="57" spans="2:2" s="1" customFormat="1" x14ac:dyDescent="0.4">
      <c r="B57" s="151">
        <v>10</v>
      </c>
    </row>
    <row r="58" spans="2:2" s="1" customFormat="1" x14ac:dyDescent="0.4">
      <c r="B58" s="151">
        <v>11</v>
      </c>
    </row>
    <row r="59" spans="2:2" s="1" customFormat="1" x14ac:dyDescent="0.4">
      <c r="B59" s="151">
        <v>12</v>
      </c>
    </row>
    <row r="60" spans="2:2" s="1" customFormat="1" x14ac:dyDescent="0.4"/>
    <row r="61" spans="2:2" s="1" customFormat="1" x14ac:dyDescent="0.4"/>
    <row r="62" spans="2:2" s="1" customFormat="1" x14ac:dyDescent="0.4"/>
    <row r="63" spans="2:2" s="1" customFormat="1" x14ac:dyDescent="0.4"/>
    <row r="64" spans="2:2" s="1" customFormat="1" x14ac:dyDescent="0.4"/>
    <row r="65" s="1" customFormat="1" x14ac:dyDescent="0.4"/>
    <row r="66" s="1" customFormat="1" x14ac:dyDescent="0.4"/>
    <row r="67" s="1" customFormat="1" x14ac:dyDescent="0.4"/>
    <row r="68" s="1" customFormat="1" x14ac:dyDescent="0.4"/>
    <row r="69" s="1" customFormat="1" x14ac:dyDescent="0.4"/>
    <row r="70" s="1" customFormat="1" x14ac:dyDescent="0.4"/>
    <row r="71" s="1" customFormat="1" x14ac:dyDescent="0.4"/>
    <row r="72" s="1" customFormat="1" x14ac:dyDescent="0.4"/>
    <row r="73" s="1" customFormat="1" x14ac:dyDescent="0.4"/>
    <row r="74" s="1" customFormat="1" x14ac:dyDescent="0.4"/>
    <row r="75" s="1" customFormat="1" x14ac:dyDescent="0.4"/>
    <row r="76" s="1" customFormat="1" x14ac:dyDescent="0.4"/>
    <row r="77" s="1" customFormat="1" x14ac:dyDescent="0.4"/>
    <row r="78" s="1" customFormat="1" x14ac:dyDescent="0.4"/>
    <row r="79" s="1" customFormat="1" x14ac:dyDescent="0.4"/>
    <row r="80" s="1" customFormat="1" x14ac:dyDescent="0.4"/>
    <row r="81" s="1" customFormat="1" x14ac:dyDescent="0.4"/>
    <row r="82" s="1" customFormat="1" x14ac:dyDescent="0.4"/>
    <row r="83" s="1" customFormat="1" x14ac:dyDescent="0.4"/>
  </sheetData>
  <mergeCells count="7">
    <mergeCell ref="H9:I9"/>
    <mergeCell ref="B5:E5"/>
    <mergeCell ref="D35:E35"/>
    <mergeCell ref="B4:E4"/>
    <mergeCell ref="B6:E6"/>
    <mergeCell ref="B7:E7"/>
    <mergeCell ref="D20:E20"/>
  </mergeCells>
  <conditionalFormatting sqref="C20">
    <cfRule type="cellIs" dxfId="100" priority="6" operator="greaterThanOrEqual">
      <formula>0.5</formula>
    </cfRule>
    <cfRule type="cellIs" dxfId="99" priority="7" operator="between">
      <formula>-0.5</formula>
      <formula>0.5</formula>
    </cfRule>
    <cfRule type="cellIs" dxfId="98" priority="8" operator="lessThanOrEqual">
      <formula>-0.5</formula>
    </cfRule>
  </conditionalFormatting>
  <conditionalFormatting sqref="C35">
    <cfRule type="cellIs" dxfId="97" priority="1" operator="greaterThanOrEqual">
      <formula>0.5</formula>
    </cfRule>
    <cfRule type="cellIs" dxfId="96" priority="2" operator="between">
      <formula>-0.5</formula>
      <formula>0.5</formula>
    </cfRule>
    <cfRule type="cellIs" dxfId="95" priority="3" operator="lessThanOrEqual">
      <formula>-0.5</formula>
    </cfRule>
  </conditionalFormatting>
  <conditionalFormatting sqref="D20:E20">
    <cfRule type="expression" dxfId="94" priority="9">
      <formula>C20&lt;=-0.5</formula>
    </cfRule>
    <cfRule type="expression" dxfId="93" priority="10">
      <formula>C20&gt;=0.5</formula>
    </cfRule>
  </conditionalFormatting>
  <conditionalFormatting sqref="D35:E35">
    <cfRule type="expression" dxfId="92" priority="4">
      <formula>C35&lt;=-0.5</formula>
    </cfRule>
    <cfRule type="expression" dxfId="91" priority="5">
      <formula>C35&gt;=0.5</formula>
    </cfRule>
  </conditionalFormatting>
  <dataValidations count="1">
    <dataValidation type="list" allowBlank="1" showInputMessage="1" showErrorMessage="1" sqref="C32" xr:uid="{60282349-6FFC-4056-BB1D-D7535A8E261A}">
      <formula1>$B$48:$B$59</formula1>
    </dataValidation>
  </dataValidations>
  <hyperlinks>
    <hyperlink ref="B6:E6" location="Beispiel!A1" display="Beispiel schauen" xr:uid="{0E98DA2D-4494-4F6D-85A5-B94B597BF56B}"/>
    <hyperlink ref="B8" location="Jan!A1" display="Januar" xr:uid="{CDB2A0D4-FC1B-4931-B7B3-29BE66328357}"/>
    <hyperlink ref="B9" location="Feb!A1" display="Februar" xr:uid="{5EBA056F-D37D-4008-8A7A-324ABDB6F735}"/>
    <hyperlink ref="B10" location="März!A1" display="März" xr:uid="{5836B515-D119-41F6-85EC-0C135E88A080}"/>
    <hyperlink ref="C8" location="April!A1" display="April" xr:uid="{42320AE1-C5B7-40CF-B264-B317A0D6274F}"/>
    <hyperlink ref="C9" location="Mai!A1" display="Mai" xr:uid="{9C07A067-01F8-403C-9A8F-C1C343031F2D}"/>
    <hyperlink ref="C10" location="Jun!A1" display="Juni" xr:uid="{BE4177D6-4755-4C20-92BA-13513C0B2F95}"/>
    <hyperlink ref="D8" location="Jul!A1" display="Juli" xr:uid="{2F4F2BC1-D77D-44C0-995C-6334A005F34F}"/>
    <hyperlink ref="D9" location="Aug!A1" display="August" xr:uid="{AC50B80B-24DC-4EAF-8A5B-052FB5F86A44}"/>
    <hyperlink ref="D10" location="Sept!A1" display="September" xr:uid="{E05813D2-4B80-4016-93B9-DBD42F8B5F7A}"/>
    <hyperlink ref="E8" location="Okt!A1" display="Oktober" xr:uid="{602F1A1E-BECC-41AB-8D0E-B9ECF23460B9}"/>
    <hyperlink ref="E9" location="Nov!A1" display="November" xr:uid="{3AC372D6-397F-4801-9080-699BE0386981}"/>
    <hyperlink ref="E10" location="Dez!A1" display="Dezember" xr:uid="{C03FE2A6-CBB9-4001-875B-8B8F16708DCC}"/>
    <hyperlink ref="B5:E5" r:id="rId1" display="      Video-Anleitung ansehen" xr:uid="{302515C1-7A42-4D04-AE57-E158F86D0109}"/>
  </hyperlinks>
  <pageMargins left="0.7" right="0.7" top="0.78740157499999996" bottom="0.78740157499999996" header="0.3" footer="0.3"/>
  <pageSetup paperSize="9" orientation="landscape" r:id="rId2"/>
  <drawing r:id="rId3"/>
  <legacyDrawing r:id="rId4"/>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662EE1-1D63-4C77-822B-9214EF20B83A}">
  <sheetPr>
    <tabColor rgb="FF00B050"/>
  </sheetPr>
  <dimension ref="A1:ON363"/>
  <sheetViews>
    <sheetView zoomScaleNormal="100" workbookViewId="0"/>
  </sheetViews>
  <sheetFormatPr baseColWidth="10" defaultRowHeight="12.9" x14ac:dyDescent="0.35"/>
  <cols>
    <col min="1" max="1" width="1.61328125" style="3" customWidth="1"/>
    <col min="2" max="2" width="2.23046875" style="4" customWidth="1"/>
    <col min="3" max="3" width="11.07421875" style="3"/>
    <col min="4" max="5" width="1.15234375" style="4" customWidth="1"/>
    <col min="6" max="6" width="35.15234375" style="4" bestFit="1" customWidth="1"/>
    <col min="7" max="7" width="11.53515625" style="4" customWidth="1"/>
    <col min="8" max="8" width="11.69140625" style="4" customWidth="1"/>
    <col min="9" max="9" width="58.07421875" style="3" customWidth="1"/>
    <col min="10" max="404" width="11.07421875" style="3"/>
    <col min="405" max="16384" width="11.07421875" style="4"/>
  </cols>
  <sheetData>
    <row r="1" spans="2:9" s="3" customFormat="1" x14ac:dyDescent="0.35">
      <c r="C1" s="47" t="s">
        <v>66</v>
      </c>
      <c r="D1" s="47"/>
      <c r="E1" s="47"/>
      <c r="F1" s="47"/>
    </row>
    <row r="2" spans="2:9" s="3" customFormat="1" ht="13.3" thickBot="1" x14ac:dyDescent="0.4"/>
    <row r="3" spans="2:9" s="5" customFormat="1" ht="17.149999999999999" thickTop="1" thickBot="1" x14ac:dyDescent="0.5">
      <c r="D3" s="21" t="s">
        <v>48</v>
      </c>
      <c r="E3" s="22"/>
      <c r="F3" s="22"/>
      <c r="G3" s="23"/>
    </row>
    <row r="4" spans="2:9" ht="13.3" thickTop="1" x14ac:dyDescent="0.35">
      <c r="B4" s="3"/>
      <c r="D4" s="3"/>
      <c r="E4" s="3"/>
      <c r="F4" s="3"/>
      <c r="G4" s="3"/>
      <c r="H4" s="3"/>
    </row>
    <row r="5" spans="2:9" ht="15" customHeight="1" x14ac:dyDescent="0.35">
      <c r="B5" s="3"/>
      <c r="D5" s="179" t="s">
        <v>78</v>
      </c>
      <c r="E5" s="180"/>
      <c r="F5" s="180"/>
      <c r="G5" s="180"/>
      <c r="H5" s="86"/>
      <c r="I5" s="33" t="s">
        <v>32</v>
      </c>
    </row>
    <row r="6" spans="2:9" x14ac:dyDescent="0.35">
      <c r="B6" s="3"/>
      <c r="D6" s="80"/>
      <c r="E6" s="81"/>
      <c r="F6" s="24" t="s">
        <v>3</v>
      </c>
      <c r="G6" s="113"/>
      <c r="H6" s="131"/>
      <c r="I6" s="7"/>
    </row>
    <row r="7" spans="2:9" x14ac:dyDescent="0.35">
      <c r="B7" s="3"/>
      <c r="D7" s="82"/>
      <c r="E7" s="83"/>
      <c r="F7" s="25" t="s">
        <v>4</v>
      </c>
      <c r="G7" s="114"/>
      <c r="H7" s="131"/>
      <c r="I7" s="8"/>
    </row>
    <row r="8" spans="2:9" x14ac:dyDescent="0.35">
      <c r="B8" s="3"/>
      <c r="D8" s="82"/>
      <c r="E8" s="83"/>
      <c r="F8" s="25" t="s">
        <v>1</v>
      </c>
      <c r="G8" s="114"/>
      <c r="H8" s="131"/>
      <c r="I8" s="8"/>
    </row>
    <row r="9" spans="2:9" x14ac:dyDescent="0.35">
      <c r="B9" s="3"/>
      <c r="D9" s="82"/>
      <c r="E9" s="83"/>
      <c r="F9" s="25" t="s">
        <v>2</v>
      </c>
      <c r="G9" s="114"/>
      <c r="H9" s="131"/>
      <c r="I9" s="8"/>
    </row>
    <row r="10" spans="2:9" x14ac:dyDescent="0.35">
      <c r="B10" s="3"/>
      <c r="D10" s="82"/>
      <c r="E10" s="83"/>
      <c r="F10" s="106" t="s">
        <v>37</v>
      </c>
      <c r="G10" s="114"/>
      <c r="H10" s="131"/>
      <c r="I10" s="8"/>
    </row>
    <row r="11" spans="2:9" x14ac:dyDescent="0.35">
      <c r="B11" s="3"/>
      <c r="D11" s="84"/>
      <c r="E11" s="104"/>
      <c r="F11" s="107" t="s">
        <v>80</v>
      </c>
      <c r="G11" s="115"/>
      <c r="H11" s="131"/>
      <c r="I11" s="9"/>
    </row>
    <row r="12" spans="2:9" x14ac:dyDescent="0.35">
      <c r="B12" s="3"/>
      <c r="D12" s="84"/>
      <c r="E12" s="85"/>
      <c r="F12" s="26" t="s">
        <v>10</v>
      </c>
      <c r="G12" s="116"/>
      <c r="H12" s="132"/>
      <c r="I12" s="9"/>
    </row>
    <row r="13" spans="2:9" ht="15" customHeight="1" x14ac:dyDescent="0.35">
      <c r="B13" s="3"/>
      <c r="D13" s="181" t="s">
        <v>5</v>
      </c>
      <c r="E13" s="182"/>
      <c r="F13" s="182"/>
      <c r="G13" s="133" t="s">
        <v>29</v>
      </c>
      <c r="H13" s="134">
        <f>SUM(G6:G12)</f>
        <v>0</v>
      </c>
      <c r="I13" s="32"/>
    </row>
    <row r="14" spans="2:9" s="3" customFormat="1" x14ac:dyDescent="0.35">
      <c r="I14" s="32"/>
    </row>
    <row r="15" spans="2:9" ht="15" customHeight="1" x14ac:dyDescent="0.35">
      <c r="B15" s="3"/>
      <c r="D15" s="183" t="s">
        <v>6</v>
      </c>
      <c r="E15" s="184"/>
      <c r="F15" s="184"/>
      <c r="G15" s="184"/>
      <c r="H15" s="78"/>
      <c r="I15" s="32"/>
    </row>
    <row r="16" spans="2:9" x14ac:dyDescent="0.35">
      <c r="B16" s="3"/>
      <c r="D16" s="89"/>
      <c r="E16" s="90" t="s">
        <v>7</v>
      </c>
      <c r="F16" s="91"/>
      <c r="G16" s="92" t="s">
        <v>40</v>
      </c>
      <c r="H16" s="75"/>
      <c r="I16" s="33" t="s">
        <v>32</v>
      </c>
    </row>
    <row r="17" spans="2:11" ht="12.9" customHeight="1" x14ac:dyDescent="0.35">
      <c r="B17" s="3"/>
      <c r="D17" s="66"/>
      <c r="E17" s="67"/>
      <c r="F17" s="27" t="s">
        <v>8</v>
      </c>
      <c r="G17" s="113"/>
      <c r="H17" s="135"/>
      <c r="I17" s="19"/>
    </row>
    <row r="18" spans="2:11" ht="12.9" customHeight="1" x14ac:dyDescent="0.35">
      <c r="B18" s="3"/>
      <c r="D18" s="68"/>
      <c r="E18" s="69"/>
      <c r="F18" s="25" t="s">
        <v>9</v>
      </c>
      <c r="G18" s="114"/>
      <c r="H18" s="135"/>
      <c r="I18" s="19"/>
    </row>
    <row r="19" spans="2:11" ht="12.9" customHeight="1" x14ac:dyDescent="0.35">
      <c r="B19" s="3"/>
      <c r="D19" s="68"/>
      <c r="E19" s="69"/>
      <c r="F19" s="25" t="s">
        <v>33</v>
      </c>
      <c r="G19" s="114"/>
      <c r="H19" s="135"/>
      <c r="I19" s="19"/>
    </row>
    <row r="20" spans="2:11" ht="12.9" customHeight="1" x14ac:dyDescent="0.35">
      <c r="B20" s="3"/>
      <c r="D20" s="68"/>
      <c r="E20" s="69"/>
      <c r="F20" s="25" t="s">
        <v>13</v>
      </c>
      <c r="G20" s="114"/>
      <c r="H20" s="135"/>
      <c r="I20" s="19"/>
    </row>
    <row r="21" spans="2:11" ht="12.9" customHeight="1" x14ac:dyDescent="0.35">
      <c r="B21" s="3"/>
      <c r="D21" s="68"/>
      <c r="E21" s="69"/>
      <c r="F21" s="106" t="s">
        <v>20</v>
      </c>
      <c r="G21" s="114"/>
      <c r="H21" s="135"/>
      <c r="I21" s="19"/>
      <c r="K21" s="20"/>
    </row>
    <row r="22" spans="2:11" ht="12.9" customHeight="1" x14ac:dyDescent="0.35">
      <c r="B22" s="3"/>
      <c r="D22" s="68"/>
      <c r="E22" s="69"/>
      <c r="F22" s="106" t="s">
        <v>38</v>
      </c>
      <c r="G22" s="114"/>
      <c r="H22" s="135"/>
      <c r="I22" s="19"/>
    </row>
    <row r="23" spans="2:11" ht="12.9" customHeight="1" x14ac:dyDescent="0.35">
      <c r="B23" s="3"/>
      <c r="D23" s="68"/>
      <c r="E23" s="69"/>
      <c r="F23" s="106" t="s">
        <v>17</v>
      </c>
      <c r="G23" s="114"/>
      <c r="H23" s="135"/>
      <c r="I23" s="19"/>
    </row>
    <row r="24" spans="2:11" ht="12.9" customHeight="1" x14ac:dyDescent="0.35">
      <c r="B24" s="3"/>
      <c r="D24" s="68"/>
      <c r="E24" s="69"/>
      <c r="F24" s="106" t="s">
        <v>23</v>
      </c>
      <c r="G24" s="114"/>
      <c r="H24" s="135"/>
      <c r="I24" s="19"/>
    </row>
    <row r="25" spans="2:11" ht="12.9" customHeight="1" x14ac:dyDescent="0.35">
      <c r="B25" s="3"/>
      <c r="D25" s="68"/>
      <c r="E25" s="69"/>
      <c r="F25" s="106" t="s">
        <v>11</v>
      </c>
      <c r="G25" s="114"/>
      <c r="H25" s="135"/>
      <c r="I25" s="19"/>
    </row>
    <row r="26" spans="2:11" ht="12.9" customHeight="1" x14ac:dyDescent="0.35">
      <c r="B26" s="3"/>
      <c r="D26" s="68"/>
      <c r="E26" s="69"/>
      <c r="F26" s="106" t="s">
        <v>12</v>
      </c>
      <c r="G26" s="114"/>
      <c r="H26" s="135"/>
      <c r="I26" s="19"/>
    </row>
    <row r="27" spans="2:11" ht="12.9" customHeight="1" x14ac:dyDescent="0.35">
      <c r="B27" s="3"/>
      <c r="D27" s="68"/>
      <c r="E27" s="69"/>
      <c r="F27" s="106" t="s">
        <v>73</v>
      </c>
      <c r="G27" s="114"/>
      <c r="H27" s="135"/>
      <c r="I27" s="19"/>
    </row>
    <row r="28" spans="2:11" ht="12.9" customHeight="1" x14ac:dyDescent="0.35">
      <c r="B28" s="3"/>
      <c r="D28" s="68"/>
      <c r="E28" s="69"/>
      <c r="F28" s="28" t="s">
        <v>10</v>
      </c>
      <c r="G28" s="114"/>
      <c r="H28" s="135"/>
      <c r="I28" s="19"/>
    </row>
    <row r="29" spans="2:11" ht="12.9" customHeight="1" x14ac:dyDescent="0.35">
      <c r="B29" s="3"/>
      <c r="D29" s="70"/>
      <c r="E29" s="71"/>
      <c r="F29" s="29" t="s">
        <v>10</v>
      </c>
      <c r="G29" s="116"/>
      <c r="H29" s="135"/>
      <c r="I29" s="30"/>
    </row>
    <row r="30" spans="2:11" ht="15" customHeight="1" x14ac:dyDescent="0.35">
      <c r="B30" s="3"/>
      <c r="D30" s="89"/>
      <c r="E30" s="185" t="s">
        <v>26</v>
      </c>
      <c r="F30" s="185"/>
      <c r="G30" s="136" t="s">
        <v>29</v>
      </c>
      <c r="H30" s="137">
        <f>SUM(G17:G29)</f>
        <v>0</v>
      </c>
      <c r="I30" s="32"/>
    </row>
    <row r="31" spans="2:11" s="3" customFormat="1" x14ac:dyDescent="0.35">
      <c r="H31" s="79"/>
      <c r="I31" s="32"/>
    </row>
    <row r="32" spans="2:11" x14ac:dyDescent="0.35">
      <c r="B32" s="95"/>
      <c r="C32" s="96"/>
      <c r="D32" s="97"/>
      <c r="E32" s="98" t="s">
        <v>77</v>
      </c>
      <c r="F32" s="99"/>
      <c r="G32" s="100"/>
      <c r="H32" s="75"/>
      <c r="I32" s="33" t="s">
        <v>32</v>
      </c>
    </row>
    <row r="33" spans="2:9" ht="12.9" customHeight="1" x14ac:dyDescent="0.35">
      <c r="B33" s="103"/>
      <c r="D33" s="12"/>
      <c r="E33" s="13"/>
      <c r="F33" s="58" t="s">
        <v>14</v>
      </c>
      <c r="G33" s="113">
        <f>SUMIF(I76:I223,F33,G76:G223)</f>
        <v>0</v>
      </c>
      <c r="H33" s="135"/>
      <c r="I33" s="7"/>
    </row>
    <row r="34" spans="2:9" ht="12.9" customHeight="1" x14ac:dyDescent="0.35">
      <c r="B34" s="103"/>
      <c r="D34" s="14"/>
      <c r="E34" s="15"/>
      <c r="F34" s="59" t="s">
        <v>18</v>
      </c>
      <c r="G34" s="114">
        <f>SUMIF(I76:I223,F34,G76:G223)</f>
        <v>0</v>
      </c>
      <c r="H34" s="135"/>
      <c r="I34" s="8"/>
    </row>
    <row r="35" spans="2:9" ht="12.9" customHeight="1" x14ac:dyDescent="0.35">
      <c r="B35" s="103"/>
      <c r="D35" s="14"/>
      <c r="E35" s="15"/>
      <c r="F35" s="59" t="s">
        <v>25</v>
      </c>
      <c r="G35" s="114">
        <f>SUMIF(I76:I223,F35,G76:G223)</f>
        <v>0</v>
      </c>
      <c r="H35" s="135"/>
      <c r="I35" s="8"/>
    </row>
    <row r="36" spans="2:9" ht="12.9" customHeight="1" x14ac:dyDescent="0.35">
      <c r="B36" s="103"/>
      <c r="D36" s="14"/>
      <c r="E36" s="15"/>
      <c r="F36" s="59" t="s">
        <v>15</v>
      </c>
      <c r="G36" s="114">
        <f>SUMIF(I76:I223,F36,G76:G223)</f>
        <v>0</v>
      </c>
      <c r="H36" s="135"/>
      <c r="I36" s="8"/>
    </row>
    <row r="37" spans="2:9" ht="12.9" customHeight="1" x14ac:dyDescent="0.35">
      <c r="B37" s="103"/>
      <c r="D37" s="14"/>
      <c r="E37" s="15"/>
      <c r="F37" s="59" t="s">
        <v>16</v>
      </c>
      <c r="G37" s="114">
        <f>SUMIF(I76:I223,F37,G76:G223)</f>
        <v>0</v>
      </c>
      <c r="H37" s="135"/>
      <c r="I37" s="8"/>
    </row>
    <row r="38" spans="2:9" ht="12.9" customHeight="1" x14ac:dyDescent="0.35">
      <c r="B38" s="103"/>
      <c r="D38" s="14"/>
      <c r="E38" s="15"/>
      <c r="F38" s="59" t="s">
        <v>39</v>
      </c>
      <c r="G38" s="114">
        <f>SUMIF(I76:I223,F38,G76:G223)</f>
        <v>0</v>
      </c>
      <c r="H38" s="135"/>
      <c r="I38" s="8"/>
    </row>
    <row r="39" spans="2:9" ht="12.9" customHeight="1" x14ac:dyDescent="0.35">
      <c r="B39" s="103"/>
      <c r="D39" s="14"/>
      <c r="E39" s="15"/>
      <c r="F39" s="59" t="s">
        <v>36</v>
      </c>
      <c r="G39" s="114">
        <f>SUMIF(I76:I223,F39,G76:G223)</f>
        <v>0</v>
      </c>
      <c r="H39" s="135"/>
      <c r="I39" s="8"/>
    </row>
    <row r="40" spans="2:9" ht="12.9" customHeight="1" x14ac:dyDescent="0.35">
      <c r="B40" s="103"/>
      <c r="D40" s="14"/>
      <c r="E40" s="15"/>
      <c r="F40" s="59" t="s">
        <v>19</v>
      </c>
      <c r="G40" s="114">
        <f>SUMIF(I76:I223,F40,G76:G223)</f>
        <v>0</v>
      </c>
      <c r="H40" s="135"/>
      <c r="I40" s="8"/>
    </row>
    <row r="41" spans="2:9" ht="12.9" customHeight="1" x14ac:dyDescent="0.35">
      <c r="B41" s="103"/>
      <c r="D41" s="14"/>
      <c r="E41" s="15"/>
      <c r="F41" s="59" t="s">
        <v>21</v>
      </c>
      <c r="G41" s="114">
        <f>SUMIF(I76:I223,F41,G76:G223)</f>
        <v>0</v>
      </c>
      <c r="H41" s="135"/>
      <c r="I41" s="8"/>
    </row>
    <row r="42" spans="2:9" ht="12.9" customHeight="1" x14ac:dyDescent="0.35">
      <c r="B42" s="103"/>
      <c r="D42" s="14"/>
      <c r="E42" s="15"/>
      <c r="F42" s="59" t="s">
        <v>22</v>
      </c>
      <c r="G42" s="114">
        <f>SUMIF(I76:I223,F42,G76:G223)</f>
        <v>0</v>
      </c>
      <c r="H42" s="135"/>
      <c r="I42" s="8"/>
    </row>
    <row r="43" spans="2:9" ht="12.9" customHeight="1" x14ac:dyDescent="0.35">
      <c r="B43" s="103"/>
      <c r="D43" s="14"/>
      <c r="E43" s="15"/>
      <c r="F43" s="59" t="s">
        <v>24</v>
      </c>
      <c r="G43" s="114">
        <f>SUMIF(I76:I223,F43,G76:G223)</f>
        <v>0</v>
      </c>
      <c r="H43" s="135"/>
      <c r="I43" s="8"/>
    </row>
    <row r="44" spans="2:9" ht="12.9" customHeight="1" x14ac:dyDescent="0.35">
      <c r="B44" s="103"/>
      <c r="D44" s="14"/>
      <c r="E44" s="15"/>
      <c r="F44" s="59" t="s">
        <v>72</v>
      </c>
      <c r="G44" s="114">
        <f>SUMIF(I76:I223,F44,G76:G223)</f>
        <v>0</v>
      </c>
      <c r="H44" s="135"/>
      <c r="I44" s="8"/>
    </row>
    <row r="45" spans="2:9" ht="12.9" customHeight="1" x14ac:dyDescent="0.35">
      <c r="B45" s="103"/>
      <c r="D45" s="61"/>
      <c r="E45" s="62"/>
      <c r="F45" s="63" t="s">
        <v>82</v>
      </c>
      <c r="G45" s="115">
        <f>SUMIF(I76:I223,F45,G76:G223)</f>
        <v>0</v>
      </c>
      <c r="H45" s="135"/>
      <c r="I45" s="9"/>
    </row>
    <row r="46" spans="2:9" ht="12.9" customHeight="1" x14ac:dyDescent="0.35">
      <c r="B46" s="103"/>
      <c r="D46" s="61"/>
      <c r="E46" s="62"/>
      <c r="F46" s="59" t="s">
        <v>83</v>
      </c>
      <c r="G46" s="114">
        <f>SUMIF(I76:I223,F46,G76:G223)</f>
        <v>0</v>
      </c>
      <c r="H46" s="135"/>
      <c r="I46" s="9"/>
    </row>
    <row r="47" spans="2:9" ht="12.9" customHeight="1" x14ac:dyDescent="0.35">
      <c r="B47" s="103"/>
      <c r="D47" s="61"/>
      <c r="E47" s="62"/>
      <c r="F47" s="105" t="s">
        <v>84</v>
      </c>
      <c r="G47" s="117">
        <f>SUMIF(I76:I223,F47,G76:G223)</f>
        <v>0</v>
      </c>
      <c r="H47" s="135"/>
      <c r="I47" s="9"/>
    </row>
    <row r="48" spans="2:9" ht="12.9" customHeight="1" x14ac:dyDescent="0.35">
      <c r="B48" s="103"/>
      <c r="D48" s="61"/>
      <c r="E48" s="62"/>
      <c r="F48" s="105" t="s">
        <v>85</v>
      </c>
      <c r="G48" s="117">
        <f>SUMIF(I76:I223,F48,G76:G223)</f>
        <v>0</v>
      </c>
      <c r="H48" s="135"/>
      <c r="I48" s="9"/>
    </row>
    <row r="49" spans="2:9" ht="12.9" customHeight="1" x14ac:dyDescent="0.35">
      <c r="B49" s="103"/>
      <c r="D49" s="16"/>
      <c r="E49" s="17"/>
      <c r="F49" s="64" t="s">
        <v>81</v>
      </c>
      <c r="G49" s="118">
        <f>SUMIF(I76:I223,F49,G76:G223)</f>
        <v>0</v>
      </c>
      <c r="H49" s="135"/>
      <c r="I49" s="6"/>
    </row>
    <row r="50" spans="2:9" ht="15" customHeight="1" x14ac:dyDescent="0.35">
      <c r="B50" s="103"/>
      <c r="D50" s="11"/>
      <c r="E50" s="185" t="s">
        <v>27</v>
      </c>
      <c r="F50" s="185"/>
      <c r="G50" s="136" t="s">
        <v>29</v>
      </c>
      <c r="H50" s="137">
        <f>SUM(G33:G49)</f>
        <v>0</v>
      </c>
    </row>
    <row r="51" spans="2:9" s="3" customFormat="1" x14ac:dyDescent="0.35">
      <c r="B51" s="103"/>
      <c r="G51" s="138"/>
      <c r="H51" s="139"/>
    </row>
    <row r="52" spans="2:9" x14ac:dyDescent="0.35">
      <c r="B52" s="103"/>
      <c r="D52" s="11"/>
      <c r="E52" s="90" t="s">
        <v>88</v>
      </c>
      <c r="F52" s="11"/>
      <c r="G52" s="140"/>
      <c r="H52" s="135"/>
      <c r="I52" s="33" t="s">
        <v>32</v>
      </c>
    </row>
    <row r="53" spans="2:9" ht="12.9" customHeight="1" x14ac:dyDescent="0.35">
      <c r="B53" s="103"/>
      <c r="D53" s="66"/>
      <c r="E53" s="67"/>
      <c r="F53" s="93" t="s">
        <v>75</v>
      </c>
      <c r="G53" s="113"/>
      <c r="H53" s="135"/>
      <c r="I53" s="7"/>
    </row>
    <row r="54" spans="2:9" ht="12.9" customHeight="1" x14ac:dyDescent="0.35">
      <c r="B54" s="103"/>
      <c r="D54" s="68"/>
      <c r="E54" s="69"/>
      <c r="F54" s="94" t="s">
        <v>86</v>
      </c>
      <c r="G54" s="114"/>
      <c r="H54" s="135"/>
      <c r="I54" s="8"/>
    </row>
    <row r="55" spans="2:9" ht="12.9" customHeight="1" x14ac:dyDescent="0.35">
      <c r="B55" s="103"/>
      <c r="D55" s="68"/>
      <c r="E55" s="69"/>
      <c r="F55" s="94" t="s">
        <v>87</v>
      </c>
      <c r="G55" s="114"/>
      <c r="H55" s="135"/>
      <c r="I55" s="8"/>
    </row>
    <row r="56" spans="2:9" ht="12.9" customHeight="1" x14ac:dyDescent="0.35">
      <c r="B56" s="103"/>
      <c r="D56" s="68"/>
      <c r="E56" s="69"/>
      <c r="F56" s="94" t="s">
        <v>87</v>
      </c>
      <c r="G56" s="114"/>
      <c r="H56" s="135"/>
      <c r="I56" s="8"/>
    </row>
    <row r="57" spans="2:9" ht="12.9" customHeight="1" x14ac:dyDescent="0.35">
      <c r="B57" s="103"/>
      <c r="D57" s="68"/>
      <c r="E57" s="69"/>
      <c r="F57" s="94" t="s">
        <v>87</v>
      </c>
      <c r="G57" s="114"/>
      <c r="H57" s="135"/>
      <c r="I57" s="8"/>
    </row>
    <row r="58" spans="2:9" ht="12.9" customHeight="1" x14ac:dyDescent="0.35">
      <c r="B58" s="103"/>
      <c r="D58" s="68"/>
      <c r="E58" s="69"/>
      <c r="F58" s="94" t="s">
        <v>87</v>
      </c>
      <c r="G58" s="114"/>
      <c r="H58" s="135"/>
      <c r="I58" s="9"/>
    </row>
    <row r="59" spans="2:9" ht="15" customHeight="1" x14ac:dyDescent="0.35">
      <c r="B59" s="103"/>
      <c r="D59" s="11"/>
      <c r="E59" s="185" t="s">
        <v>76</v>
      </c>
      <c r="F59" s="185"/>
      <c r="G59" s="136" t="s">
        <v>29</v>
      </c>
      <c r="H59" s="137">
        <f>SUM(G53:G58)</f>
        <v>0</v>
      </c>
    </row>
    <row r="60" spans="2:9" s="3" customFormat="1" x14ac:dyDescent="0.35">
      <c r="B60" s="103"/>
      <c r="G60" s="138"/>
      <c r="H60" s="139"/>
    </row>
    <row r="61" spans="2:9" s="3" customFormat="1" ht="15" customHeight="1" x14ac:dyDescent="0.35">
      <c r="B61" s="103"/>
      <c r="D61" s="171" t="s">
        <v>28</v>
      </c>
      <c r="E61" s="172"/>
      <c r="F61" s="172"/>
      <c r="G61" s="141"/>
      <c r="H61" s="137">
        <f>H30+H50+H59</f>
        <v>0</v>
      </c>
    </row>
    <row r="62" spans="2:9" s="3" customFormat="1" x14ac:dyDescent="0.35">
      <c r="B62" s="103"/>
    </row>
    <row r="63" spans="2:9" s="3" customFormat="1" ht="15" customHeight="1" x14ac:dyDescent="0.35">
      <c r="B63" s="103"/>
      <c r="D63" s="173" t="s">
        <v>0</v>
      </c>
      <c r="E63" s="174"/>
      <c r="F63" s="174"/>
      <c r="G63" s="174"/>
      <c r="H63" s="119">
        <f>H13</f>
        <v>0</v>
      </c>
    </row>
    <row r="64" spans="2:9" s="3" customFormat="1" ht="15" customHeight="1" thickBot="1" x14ac:dyDescent="0.4">
      <c r="B64" s="103"/>
      <c r="D64" s="175" t="s">
        <v>6</v>
      </c>
      <c r="E64" s="176"/>
      <c r="F64" s="176"/>
      <c r="G64" s="176"/>
      <c r="H64" s="120">
        <f>H61</f>
        <v>0</v>
      </c>
    </row>
    <row r="65" spans="2:9" s="3" customFormat="1" ht="15" customHeight="1" thickBot="1" x14ac:dyDescent="0.4">
      <c r="B65" s="103"/>
      <c r="D65" s="177" t="s">
        <v>102</v>
      </c>
      <c r="E65" s="178"/>
      <c r="F65" s="178"/>
      <c r="G65" s="178"/>
      <c r="H65" s="121">
        <f>H63-H64</f>
        <v>0</v>
      </c>
      <c r="I65" s="31" t="str">
        <f>IF(Bilanz&gt;-1, " Überschuss", " Fehlbetrag")</f>
        <v xml:space="preserve"> Überschuss</v>
      </c>
    </row>
    <row r="66" spans="2:9" s="3" customFormat="1" x14ac:dyDescent="0.35">
      <c r="B66" s="103"/>
    </row>
    <row r="67" spans="2:9" s="3" customFormat="1" x14ac:dyDescent="0.35">
      <c r="B67" s="103"/>
    </row>
    <row r="68" spans="2:9" s="3" customFormat="1" x14ac:dyDescent="0.35">
      <c r="B68" s="103"/>
      <c r="H68" s="18"/>
    </row>
    <row r="69" spans="2:9" s="3" customFormat="1" x14ac:dyDescent="0.35">
      <c r="B69" s="103"/>
    </row>
    <row r="70" spans="2:9" s="3" customFormat="1" x14ac:dyDescent="0.35">
      <c r="B70" s="103"/>
      <c r="H70" s="18"/>
    </row>
    <row r="71" spans="2:9" s="3" customFormat="1" x14ac:dyDescent="0.35">
      <c r="B71" s="103"/>
    </row>
    <row r="72" spans="2:9" s="3" customFormat="1" x14ac:dyDescent="0.35">
      <c r="B72" s="103"/>
    </row>
    <row r="73" spans="2:9" s="3" customFormat="1" x14ac:dyDescent="0.35">
      <c r="B73" s="103"/>
    </row>
    <row r="74" spans="2:9" s="3" customFormat="1" x14ac:dyDescent="0.35">
      <c r="B74" s="101"/>
      <c r="C74" s="96"/>
      <c r="D74" s="97"/>
      <c r="E74" s="98" t="s">
        <v>111</v>
      </c>
      <c r="F74" s="99"/>
      <c r="G74" s="97"/>
      <c r="H74" s="96"/>
      <c r="I74" s="102"/>
    </row>
    <row r="75" spans="2:9" s="3" customFormat="1" x14ac:dyDescent="0.35">
      <c r="D75" s="72"/>
      <c r="E75" s="73"/>
      <c r="F75" s="55" t="s">
        <v>70</v>
      </c>
      <c r="G75" s="57" t="s">
        <v>69</v>
      </c>
      <c r="H75" s="57" t="s">
        <v>68</v>
      </c>
      <c r="I75" s="56" t="s">
        <v>71</v>
      </c>
    </row>
    <row r="76" spans="2:9" s="3" customFormat="1" x14ac:dyDescent="0.35">
      <c r="D76" s="74"/>
      <c r="E76" s="75"/>
      <c r="F76" s="54"/>
      <c r="G76" s="112"/>
      <c r="H76" s="54"/>
      <c r="I76" s="60"/>
    </row>
    <row r="77" spans="2:9" s="3" customFormat="1" x14ac:dyDescent="0.35">
      <c r="D77" s="74"/>
      <c r="E77" s="75"/>
      <c r="F77" s="54"/>
      <c r="G77" s="112"/>
      <c r="H77" s="54"/>
      <c r="I77" s="60"/>
    </row>
    <row r="78" spans="2:9" s="3" customFormat="1" x14ac:dyDescent="0.35">
      <c r="D78" s="74"/>
      <c r="E78" s="75"/>
      <c r="F78" s="54"/>
      <c r="G78" s="112"/>
      <c r="H78" s="54"/>
      <c r="I78" s="60"/>
    </row>
    <row r="79" spans="2:9" s="3" customFormat="1" x14ac:dyDescent="0.35">
      <c r="D79" s="74"/>
      <c r="E79" s="75"/>
      <c r="F79" s="54"/>
      <c r="G79" s="112"/>
      <c r="H79" s="54"/>
      <c r="I79" s="60"/>
    </row>
    <row r="80" spans="2:9" s="3" customFormat="1" x14ac:dyDescent="0.35">
      <c r="D80" s="74"/>
      <c r="E80" s="75"/>
      <c r="F80" s="54"/>
      <c r="G80" s="112"/>
      <c r="H80" s="54"/>
      <c r="I80" s="60"/>
    </row>
    <row r="81" spans="4:9" s="3" customFormat="1" x14ac:dyDescent="0.35">
      <c r="D81" s="74"/>
      <c r="E81" s="75"/>
      <c r="F81" s="54"/>
      <c r="G81" s="112"/>
      <c r="H81" s="54"/>
      <c r="I81" s="60"/>
    </row>
    <row r="82" spans="4:9" s="3" customFormat="1" x14ac:dyDescent="0.35">
      <c r="D82" s="74"/>
      <c r="E82" s="75"/>
      <c r="F82" s="54"/>
      <c r="G82" s="112"/>
      <c r="H82" s="54"/>
      <c r="I82" s="60"/>
    </row>
    <row r="83" spans="4:9" s="3" customFormat="1" x14ac:dyDescent="0.35">
      <c r="D83" s="74"/>
      <c r="E83" s="75"/>
      <c r="F83" s="54"/>
      <c r="G83" s="112"/>
      <c r="H83" s="54"/>
      <c r="I83" s="60"/>
    </row>
    <row r="84" spans="4:9" s="3" customFormat="1" x14ac:dyDescent="0.35">
      <c r="D84" s="74"/>
      <c r="E84" s="75"/>
      <c r="F84" s="54"/>
      <c r="G84" s="112"/>
      <c r="H84" s="54"/>
      <c r="I84" s="60"/>
    </row>
    <row r="85" spans="4:9" s="3" customFormat="1" x14ac:dyDescent="0.35">
      <c r="D85" s="74"/>
      <c r="E85" s="75"/>
      <c r="F85" s="54"/>
      <c r="G85" s="112"/>
      <c r="H85" s="54"/>
      <c r="I85" s="60"/>
    </row>
    <row r="86" spans="4:9" s="3" customFormat="1" x14ac:dyDescent="0.35">
      <c r="D86" s="74"/>
      <c r="E86" s="75"/>
      <c r="F86" s="54"/>
      <c r="G86" s="112"/>
      <c r="H86" s="54"/>
      <c r="I86" s="60"/>
    </row>
    <row r="87" spans="4:9" s="3" customFormat="1" x14ac:dyDescent="0.35">
      <c r="D87" s="74"/>
      <c r="E87" s="75"/>
      <c r="F87" s="54"/>
      <c r="G87" s="112"/>
      <c r="H87" s="54"/>
      <c r="I87" s="60"/>
    </row>
    <row r="88" spans="4:9" s="3" customFormat="1" x14ac:dyDescent="0.35">
      <c r="D88" s="74"/>
      <c r="E88" s="75"/>
      <c r="F88" s="54"/>
      <c r="G88" s="112"/>
      <c r="H88" s="54"/>
      <c r="I88" s="60"/>
    </row>
    <row r="89" spans="4:9" s="3" customFormat="1" x14ac:dyDescent="0.35">
      <c r="D89" s="74"/>
      <c r="E89" s="75"/>
      <c r="F89" s="54"/>
      <c r="G89" s="112"/>
      <c r="H89" s="54"/>
      <c r="I89" s="60"/>
    </row>
    <row r="90" spans="4:9" s="3" customFormat="1" x14ac:dyDescent="0.35">
      <c r="D90" s="74"/>
      <c r="E90" s="75"/>
      <c r="F90" s="54"/>
      <c r="G90" s="112"/>
      <c r="H90" s="54"/>
      <c r="I90" s="60"/>
    </row>
    <row r="91" spans="4:9" s="3" customFormat="1" x14ac:dyDescent="0.35">
      <c r="D91" s="74"/>
      <c r="E91" s="75"/>
      <c r="F91" s="54"/>
      <c r="G91" s="112"/>
      <c r="H91" s="54"/>
      <c r="I91" s="60"/>
    </row>
    <row r="92" spans="4:9" s="3" customFormat="1" x14ac:dyDescent="0.35">
      <c r="D92" s="74"/>
      <c r="E92" s="75"/>
      <c r="F92" s="54"/>
      <c r="G92" s="112"/>
      <c r="H92" s="54"/>
      <c r="I92" s="60"/>
    </row>
    <row r="93" spans="4:9" s="3" customFormat="1" x14ac:dyDescent="0.35">
      <c r="D93" s="74"/>
      <c r="E93" s="75"/>
      <c r="F93" s="54"/>
      <c r="G93" s="112"/>
      <c r="H93" s="54"/>
      <c r="I93" s="60"/>
    </row>
    <row r="94" spans="4:9" s="3" customFormat="1" x14ac:dyDescent="0.35">
      <c r="D94" s="74"/>
      <c r="E94" s="75"/>
      <c r="F94" s="54"/>
      <c r="G94" s="112"/>
      <c r="H94" s="54"/>
      <c r="I94" s="60"/>
    </row>
    <row r="95" spans="4:9" s="3" customFormat="1" x14ac:dyDescent="0.35">
      <c r="D95" s="74"/>
      <c r="E95" s="75"/>
      <c r="F95" s="54"/>
      <c r="G95" s="112"/>
      <c r="H95" s="54"/>
      <c r="I95" s="60"/>
    </row>
    <row r="96" spans="4:9" s="3" customFormat="1" x14ac:dyDescent="0.35">
      <c r="D96" s="74"/>
      <c r="E96" s="75"/>
      <c r="F96" s="54"/>
      <c r="G96" s="112"/>
      <c r="H96" s="54"/>
      <c r="I96" s="60"/>
    </row>
    <row r="97" spans="4:9" s="3" customFormat="1" x14ac:dyDescent="0.35">
      <c r="D97" s="74"/>
      <c r="E97" s="75"/>
      <c r="F97" s="54"/>
      <c r="G97" s="112"/>
      <c r="H97" s="54"/>
      <c r="I97" s="60"/>
    </row>
    <row r="98" spans="4:9" s="3" customFormat="1" x14ac:dyDescent="0.35">
      <c r="D98" s="74"/>
      <c r="E98" s="75"/>
      <c r="F98" s="54"/>
      <c r="G98" s="112"/>
      <c r="H98" s="54"/>
      <c r="I98" s="60"/>
    </row>
    <row r="99" spans="4:9" s="3" customFormat="1" x14ac:dyDescent="0.35">
      <c r="D99" s="74"/>
      <c r="E99" s="75"/>
      <c r="F99" s="54"/>
      <c r="G99" s="112"/>
      <c r="H99" s="54"/>
      <c r="I99" s="60"/>
    </row>
    <row r="100" spans="4:9" s="3" customFormat="1" x14ac:dyDescent="0.35">
      <c r="D100" s="74"/>
      <c r="E100" s="75"/>
      <c r="F100" s="54"/>
      <c r="G100" s="112"/>
      <c r="H100" s="54"/>
      <c r="I100" s="60"/>
    </row>
    <row r="101" spans="4:9" s="3" customFormat="1" x14ac:dyDescent="0.35">
      <c r="D101" s="74"/>
      <c r="E101" s="75"/>
      <c r="F101" s="54"/>
      <c r="G101" s="112"/>
      <c r="H101" s="54"/>
      <c r="I101" s="60"/>
    </row>
    <row r="102" spans="4:9" s="3" customFormat="1" x14ac:dyDescent="0.35">
      <c r="D102" s="74"/>
      <c r="E102" s="75"/>
      <c r="F102" s="54"/>
      <c r="G102" s="112"/>
      <c r="H102" s="54"/>
      <c r="I102" s="60"/>
    </row>
    <row r="103" spans="4:9" s="3" customFormat="1" x14ac:dyDescent="0.35">
      <c r="D103" s="74"/>
      <c r="E103" s="75"/>
      <c r="F103" s="54"/>
      <c r="G103" s="112"/>
      <c r="H103" s="54"/>
      <c r="I103" s="60"/>
    </row>
    <row r="104" spans="4:9" s="3" customFormat="1" x14ac:dyDescent="0.35">
      <c r="D104" s="74"/>
      <c r="E104" s="75"/>
      <c r="F104" s="54"/>
      <c r="G104" s="112"/>
      <c r="H104" s="54"/>
      <c r="I104" s="60"/>
    </row>
    <row r="105" spans="4:9" s="3" customFormat="1" x14ac:dyDescent="0.35">
      <c r="D105" s="74"/>
      <c r="E105" s="75"/>
      <c r="F105" s="54"/>
      <c r="G105" s="112"/>
      <c r="H105" s="54"/>
      <c r="I105" s="60"/>
    </row>
    <row r="106" spans="4:9" s="3" customFormat="1" x14ac:dyDescent="0.35">
      <c r="D106" s="74"/>
      <c r="E106" s="75"/>
      <c r="F106" s="54"/>
      <c r="G106" s="112"/>
      <c r="H106" s="54"/>
      <c r="I106" s="60"/>
    </row>
    <row r="107" spans="4:9" s="3" customFormat="1" x14ac:dyDescent="0.35">
      <c r="D107" s="74"/>
      <c r="E107" s="75"/>
      <c r="F107" s="54"/>
      <c r="G107" s="112"/>
      <c r="H107" s="54"/>
      <c r="I107" s="60"/>
    </row>
    <row r="108" spans="4:9" s="3" customFormat="1" x14ac:dyDescent="0.35">
      <c r="D108" s="74"/>
      <c r="E108" s="75"/>
      <c r="F108" s="54"/>
      <c r="G108" s="112"/>
      <c r="H108" s="54"/>
      <c r="I108" s="60"/>
    </row>
    <row r="109" spans="4:9" s="3" customFormat="1" x14ac:dyDescent="0.35">
      <c r="D109" s="74"/>
      <c r="E109" s="75"/>
      <c r="F109" s="54"/>
      <c r="G109" s="112"/>
      <c r="H109" s="54"/>
      <c r="I109" s="60"/>
    </row>
    <row r="110" spans="4:9" s="3" customFormat="1" x14ac:dyDescent="0.35">
      <c r="D110" s="74"/>
      <c r="E110" s="75"/>
      <c r="F110" s="54"/>
      <c r="G110" s="112"/>
      <c r="H110" s="54"/>
      <c r="I110" s="60"/>
    </row>
    <row r="111" spans="4:9" s="3" customFormat="1" x14ac:dyDescent="0.35">
      <c r="D111" s="74"/>
      <c r="E111" s="75"/>
      <c r="F111" s="54"/>
      <c r="G111" s="112"/>
      <c r="H111" s="54"/>
      <c r="I111" s="60"/>
    </row>
    <row r="112" spans="4:9" s="3" customFormat="1" x14ac:dyDescent="0.35">
      <c r="D112" s="74"/>
      <c r="E112" s="75"/>
      <c r="F112" s="54"/>
      <c r="G112" s="112"/>
      <c r="H112" s="54"/>
      <c r="I112" s="60"/>
    </row>
    <row r="113" spans="4:9" s="3" customFormat="1" x14ac:dyDescent="0.35">
      <c r="D113" s="74"/>
      <c r="E113" s="75"/>
      <c r="F113" s="54"/>
      <c r="G113" s="112"/>
      <c r="H113" s="54"/>
      <c r="I113" s="60"/>
    </row>
    <row r="114" spans="4:9" s="3" customFormat="1" x14ac:dyDescent="0.35">
      <c r="D114" s="74"/>
      <c r="E114" s="75"/>
      <c r="F114" s="54"/>
      <c r="G114" s="112"/>
      <c r="H114" s="54"/>
      <c r="I114" s="60"/>
    </row>
    <row r="115" spans="4:9" s="3" customFormat="1" x14ac:dyDescent="0.35">
      <c r="D115" s="74"/>
      <c r="E115" s="75"/>
      <c r="F115" s="54"/>
      <c r="G115" s="112"/>
      <c r="H115" s="54"/>
      <c r="I115" s="60"/>
    </row>
    <row r="116" spans="4:9" s="3" customFormat="1" x14ac:dyDescent="0.35">
      <c r="D116" s="74"/>
      <c r="E116" s="75"/>
      <c r="F116" s="54"/>
      <c r="G116" s="112"/>
      <c r="H116" s="54"/>
      <c r="I116" s="60"/>
    </row>
    <row r="117" spans="4:9" s="3" customFormat="1" x14ac:dyDescent="0.35">
      <c r="D117" s="74"/>
      <c r="E117" s="75"/>
      <c r="F117" s="54"/>
      <c r="G117" s="112"/>
      <c r="H117" s="54"/>
      <c r="I117" s="60"/>
    </row>
    <row r="118" spans="4:9" s="3" customFormat="1" x14ac:dyDescent="0.35">
      <c r="D118" s="74"/>
      <c r="E118" s="75"/>
      <c r="F118" s="54"/>
      <c r="G118" s="112"/>
      <c r="H118" s="54"/>
      <c r="I118" s="60"/>
    </row>
    <row r="119" spans="4:9" s="3" customFormat="1" x14ac:dyDescent="0.35">
      <c r="D119" s="74"/>
      <c r="E119" s="75"/>
      <c r="F119" s="54"/>
      <c r="G119" s="112"/>
      <c r="H119" s="54"/>
      <c r="I119" s="60"/>
    </row>
    <row r="120" spans="4:9" s="3" customFormat="1" x14ac:dyDescent="0.35">
      <c r="D120" s="74"/>
      <c r="E120" s="75"/>
      <c r="F120" s="54"/>
      <c r="G120" s="112"/>
      <c r="H120" s="54"/>
      <c r="I120" s="60"/>
    </row>
    <row r="121" spans="4:9" s="3" customFormat="1" x14ac:dyDescent="0.35">
      <c r="D121" s="74"/>
      <c r="E121" s="75"/>
      <c r="F121" s="54"/>
      <c r="G121" s="112"/>
      <c r="H121" s="54"/>
      <c r="I121" s="60"/>
    </row>
    <row r="122" spans="4:9" s="3" customFormat="1" x14ac:dyDescent="0.35">
      <c r="D122" s="74"/>
      <c r="E122" s="75"/>
      <c r="F122" s="54"/>
      <c r="G122" s="112"/>
      <c r="H122" s="54"/>
      <c r="I122" s="60"/>
    </row>
    <row r="123" spans="4:9" s="3" customFormat="1" x14ac:dyDescent="0.35">
      <c r="D123" s="74"/>
      <c r="E123" s="75"/>
      <c r="F123" s="54"/>
      <c r="G123" s="112"/>
      <c r="H123" s="54"/>
      <c r="I123" s="60"/>
    </row>
    <row r="124" spans="4:9" s="3" customFormat="1" x14ac:dyDescent="0.35">
      <c r="D124" s="74"/>
      <c r="E124" s="75"/>
      <c r="F124" s="54"/>
      <c r="G124" s="112"/>
      <c r="H124" s="54"/>
      <c r="I124" s="60"/>
    </row>
    <row r="125" spans="4:9" s="3" customFormat="1" x14ac:dyDescent="0.35">
      <c r="D125" s="74"/>
      <c r="E125" s="75"/>
      <c r="F125" s="54"/>
      <c r="G125" s="112"/>
      <c r="H125" s="54"/>
      <c r="I125" s="60"/>
    </row>
    <row r="126" spans="4:9" s="3" customFormat="1" x14ac:dyDescent="0.35">
      <c r="D126" s="74"/>
      <c r="E126" s="75"/>
      <c r="F126" s="54"/>
      <c r="G126" s="112"/>
      <c r="H126" s="54"/>
      <c r="I126" s="60"/>
    </row>
    <row r="127" spans="4:9" s="3" customFormat="1" x14ac:dyDescent="0.35">
      <c r="D127" s="74"/>
      <c r="E127" s="75"/>
      <c r="F127" s="54"/>
      <c r="G127" s="112"/>
      <c r="H127" s="54"/>
      <c r="I127" s="60"/>
    </row>
    <row r="128" spans="4:9" s="3" customFormat="1" x14ac:dyDescent="0.35">
      <c r="D128" s="74"/>
      <c r="E128" s="75"/>
      <c r="F128" s="54"/>
      <c r="G128" s="112"/>
      <c r="H128" s="54"/>
      <c r="I128" s="60"/>
    </row>
    <row r="129" spans="4:9" s="3" customFormat="1" x14ac:dyDescent="0.35">
      <c r="D129" s="74"/>
      <c r="E129" s="75"/>
      <c r="F129" s="54"/>
      <c r="G129" s="112"/>
      <c r="H129" s="54"/>
      <c r="I129" s="60"/>
    </row>
    <row r="130" spans="4:9" s="3" customFormat="1" x14ac:dyDescent="0.35">
      <c r="D130" s="74"/>
      <c r="E130" s="75"/>
      <c r="F130" s="54"/>
      <c r="G130" s="112"/>
      <c r="H130" s="54"/>
      <c r="I130" s="60"/>
    </row>
    <row r="131" spans="4:9" s="3" customFormat="1" x14ac:dyDescent="0.35">
      <c r="D131" s="74"/>
      <c r="E131" s="75"/>
      <c r="F131" s="54"/>
      <c r="G131" s="112"/>
      <c r="H131" s="54"/>
      <c r="I131" s="60"/>
    </row>
    <row r="132" spans="4:9" s="3" customFormat="1" x14ac:dyDescent="0.35">
      <c r="D132" s="74"/>
      <c r="E132" s="75"/>
      <c r="F132" s="54"/>
      <c r="G132" s="112"/>
      <c r="H132" s="54"/>
      <c r="I132" s="60"/>
    </row>
    <row r="133" spans="4:9" s="3" customFormat="1" x14ac:dyDescent="0.35">
      <c r="D133" s="74"/>
      <c r="E133" s="75"/>
      <c r="F133" s="54"/>
      <c r="G133" s="112"/>
      <c r="H133" s="54"/>
      <c r="I133" s="60"/>
    </row>
    <row r="134" spans="4:9" s="3" customFormat="1" x14ac:dyDescent="0.35">
      <c r="D134" s="74"/>
      <c r="E134" s="75"/>
      <c r="F134" s="54"/>
      <c r="G134" s="112"/>
      <c r="H134" s="54"/>
      <c r="I134" s="60"/>
    </row>
    <row r="135" spans="4:9" s="3" customFormat="1" x14ac:dyDescent="0.35">
      <c r="D135" s="74"/>
      <c r="E135" s="75"/>
      <c r="F135" s="54"/>
      <c r="G135" s="112"/>
      <c r="H135" s="54"/>
      <c r="I135" s="60"/>
    </row>
    <row r="136" spans="4:9" s="3" customFormat="1" x14ac:dyDescent="0.35">
      <c r="D136" s="74"/>
      <c r="E136" s="75"/>
      <c r="F136" s="54"/>
      <c r="G136" s="112"/>
      <c r="H136" s="54"/>
      <c r="I136" s="60"/>
    </row>
    <row r="137" spans="4:9" s="3" customFormat="1" x14ac:dyDescent="0.35">
      <c r="D137" s="74"/>
      <c r="E137" s="75"/>
      <c r="F137" s="54"/>
      <c r="G137" s="112"/>
      <c r="H137" s="54"/>
      <c r="I137" s="60"/>
    </row>
    <row r="138" spans="4:9" s="3" customFormat="1" x14ac:dyDescent="0.35">
      <c r="D138" s="74"/>
      <c r="E138" s="75"/>
      <c r="F138" s="54"/>
      <c r="G138" s="112"/>
      <c r="H138" s="54"/>
      <c r="I138" s="60"/>
    </row>
    <row r="139" spans="4:9" s="3" customFormat="1" x14ac:dyDescent="0.35">
      <c r="D139" s="74"/>
      <c r="E139" s="75"/>
      <c r="F139" s="54"/>
      <c r="G139" s="112"/>
      <c r="H139" s="54"/>
      <c r="I139" s="60"/>
    </row>
    <row r="140" spans="4:9" s="3" customFormat="1" x14ac:dyDescent="0.35">
      <c r="D140" s="74"/>
      <c r="E140" s="75"/>
      <c r="F140" s="54"/>
      <c r="G140" s="112"/>
      <c r="H140" s="54"/>
      <c r="I140" s="60"/>
    </row>
    <row r="141" spans="4:9" s="3" customFormat="1" x14ac:dyDescent="0.35">
      <c r="D141" s="74"/>
      <c r="E141" s="75"/>
      <c r="F141" s="54"/>
      <c r="G141" s="112"/>
      <c r="H141" s="54"/>
      <c r="I141" s="60"/>
    </row>
    <row r="142" spans="4:9" s="3" customFormat="1" x14ac:dyDescent="0.35">
      <c r="D142" s="74"/>
      <c r="E142" s="75"/>
      <c r="F142" s="54"/>
      <c r="G142" s="112"/>
      <c r="H142" s="54"/>
      <c r="I142" s="60"/>
    </row>
    <row r="143" spans="4:9" s="3" customFormat="1" x14ac:dyDescent="0.35">
      <c r="D143" s="74"/>
      <c r="E143" s="75"/>
      <c r="F143" s="54"/>
      <c r="G143" s="112"/>
      <c r="H143" s="54"/>
      <c r="I143" s="60"/>
    </row>
    <row r="144" spans="4:9" s="3" customFormat="1" x14ac:dyDescent="0.35">
      <c r="D144" s="74"/>
      <c r="E144" s="75"/>
      <c r="F144" s="54"/>
      <c r="G144" s="112"/>
      <c r="H144" s="54"/>
      <c r="I144" s="60"/>
    </row>
    <row r="145" spans="4:9" s="3" customFormat="1" x14ac:dyDescent="0.35">
      <c r="D145" s="74"/>
      <c r="E145" s="75"/>
      <c r="F145" s="54"/>
      <c r="G145" s="112"/>
      <c r="H145" s="54"/>
      <c r="I145" s="60"/>
    </row>
    <row r="146" spans="4:9" s="3" customFormat="1" x14ac:dyDescent="0.35">
      <c r="D146" s="74"/>
      <c r="E146" s="75"/>
      <c r="F146" s="54"/>
      <c r="G146" s="112"/>
      <c r="H146" s="54"/>
      <c r="I146" s="60"/>
    </row>
    <row r="147" spans="4:9" s="3" customFormat="1" x14ac:dyDescent="0.35">
      <c r="D147" s="74"/>
      <c r="E147" s="75"/>
      <c r="F147" s="54"/>
      <c r="G147" s="112"/>
      <c r="H147" s="54"/>
      <c r="I147" s="60"/>
    </row>
    <row r="148" spans="4:9" s="3" customFormat="1" x14ac:dyDescent="0.35">
      <c r="D148" s="74"/>
      <c r="E148" s="75"/>
      <c r="F148" s="54"/>
      <c r="G148" s="112"/>
      <c r="H148" s="54"/>
      <c r="I148" s="60"/>
    </row>
    <row r="149" spans="4:9" s="3" customFormat="1" x14ac:dyDescent="0.35">
      <c r="D149" s="74"/>
      <c r="E149" s="75"/>
      <c r="F149" s="54"/>
      <c r="G149" s="112"/>
      <c r="H149" s="54"/>
      <c r="I149" s="60"/>
    </row>
    <row r="150" spans="4:9" s="3" customFormat="1" x14ac:dyDescent="0.35">
      <c r="D150" s="74"/>
      <c r="E150" s="75"/>
      <c r="F150" s="54"/>
      <c r="G150" s="112"/>
      <c r="H150" s="54"/>
      <c r="I150" s="60"/>
    </row>
    <row r="151" spans="4:9" s="3" customFormat="1" x14ac:dyDescent="0.35">
      <c r="D151" s="74"/>
      <c r="E151" s="75"/>
      <c r="F151" s="54"/>
      <c r="G151" s="112"/>
      <c r="H151" s="54"/>
      <c r="I151" s="60"/>
    </row>
    <row r="152" spans="4:9" s="3" customFormat="1" x14ac:dyDescent="0.35">
      <c r="D152" s="74"/>
      <c r="E152" s="75"/>
      <c r="F152" s="54"/>
      <c r="G152" s="112"/>
      <c r="H152" s="54"/>
      <c r="I152" s="60"/>
    </row>
    <row r="153" spans="4:9" s="3" customFormat="1" x14ac:dyDescent="0.35">
      <c r="D153" s="74"/>
      <c r="E153" s="75"/>
      <c r="F153" s="54"/>
      <c r="G153" s="112"/>
      <c r="H153" s="54"/>
      <c r="I153" s="60"/>
    </row>
    <row r="154" spans="4:9" s="3" customFormat="1" x14ac:dyDescent="0.35">
      <c r="D154" s="74"/>
      <c r="E154" s="75"/>
      <c r="F154" s="54"/>
      <c r="G154" s="112"/>
      <c r="H154" s="54"/>
      <c r="I154" s="60"/>
    </row>
    <row r="155" spans="4:9" s="3" customFormat="1" x14ac:dyDescent="0.35">
      <c r="D155" s="74"/>
      <c r="E155" s="75"/>
      <c r="F155" s="54"/>
      <c r="G155" s="112"/>
      <c r="H155" s="54"/>
      <c r="I155" s="60"/>
    </row>
    <row r="156" spans="4:9" s="3" customFormat="1" x14ac:dyDescent="0.35">
      <c r="D156" s="74"/>
      <c r="E156" s="75"/>
      <c r="F156" s="54"/>
      <c r="G156" s="112"/>
      <c r="H156" s="54"/>
      <c r="I156" s="60"/>
    </row>
    <row r="157" spans="4:9" s="3" customFormat="1" x14ac:dyDescent="0.35">
      <c r="D157" s="74"/>
      <c r="E157" s="75"/>
      <c r="F157" s="54"/>
      <c r="G157" s="112"/>
      <c r="H157" s="54"/>
      <c r="I157" s="60"/>
    </row>
    <row r="158" spans="4:9" s="3" customFormat="1" x14ac:dyDescent="0.35">
      <c r="D158" s="74"/>
      <c r="E158" s="75"/>
      <c r="F158" s="54"/>
      <c r="G158" s="112"/>
      <c r="H158" s="54"/>
      <c r="I158" s="60"/>
    </row>
    <row r="159" spans="4:9" s="3" customFormat="1" x14ac:dyDescent="0.35">
      <c r="D159" s="74"/>
      <c r="E159" s="75"/>
      <c r="F159" s="54"/>
      <c r="G159" s="112"/>
      <c r="H159" s="54"/>
      <c r="I159" s="60"/>
    </row>
    <row r="160" spans="4:9" s="3" customFormat="1" x14ac:dyDescent="0.35">
      <c r="D160" s="74"/>
      <c r="E160" s="75"/>
      <c r="F160" s="54"/>
      <c r="G160" s="112"/>
      <c r="H160" s="54"/>
      <c r="I160" s="60"/>
    </row>
    <row r="161" spans="4:9" s="3" customFormat="1" x14ac:dyDescent="0.35">
      <c r="D161" s="74"/>
      <c r="E161" s="75"/>
      <c r="F161" s="54"/>
      <c r="G161" s="112"/>
      <c r="H161" s="54"/>
      <c r="I161" s="60"/>
    </row>
    <row r="162" spans="4:9" s="3" customFormat="1" x14ac:dyDescent="0.35">
      <c r="D162" s="74"/>
      <c r="E162" s="75"/>
      <c r="F162" s="54"/>
      <c r="G162" s="112"/>
      <c r="H162" s="54"/>
      <c r="I162" s="60"/>
    </row>
    <row r="163" spans="4:9" s="3" customFormat="1" x14ac:dyDescent="0.35">
      <c r="D163" s="74"/>
      <c r="E163" s="75"/>
      <c r="F163" s="54"/>
      <c r="G163" s="112"/>
      <c r="H163" s="54"/>
      <c r="I163" s="60"/>
    </row>
    <row r="164" spans="4:9" s="3" customFormat="1" x14ac:dyDescent="0.35">
      <c r="D164" s="74"/>
      <c r="E164" s="75"/>
      <c r="F164" s="54"/>
      <c r="G164" s="112"/>
      <c r="H164" s="54"/>
      <c r="I164" s="60"/>
    </row>
    <row r="165" spans="4:9" s="3" customFormat="1" x14ac:dyDescent="0.35">
      <c r="D165" s="74"/>
      <c r="E165" s="75"/>
      <c r="F165" s="54"/>
      <c r="G165" s="112"/>
      <c r="H165" s="54"/>
      <c r="I165" s="60"/>
    </row>
    <row r="166" spans="4:9" s="3" customFormat="1" x14ac:dyDescent="0.35">
      <c r="D166" s="74"/>
      <c r="E166" s="75"/>
      <c r="F166" s="54"/>
      <c r="G166" s="112"/>
      <c r="H166" s="54"/>
      <c r="I166" s="60"/>
    </row>
    <row r="167" spans="4:9" s="3" customFormat="1" x14ac:dyDescent="0.35">
      <c r="D167" s="74"/>
      <c r="E167" s="75"/>
      <c r="F167" s="54"/>
      <c r="G167" s="112"/>
      <c r="H167" s="54"/>
      <c r="I167" s="60"/>
    </row>
    <row r="168" spans="4:9" s="3" customFormat="1" x14ac:dyDescent="0.35">
      <c r="D168" s="74"/>
      <c r="E168" s="75"/>
      <c r="F168" s="54"/>
      <c r="G168" s="112"/>
      <c r="H168" s="54"/>
      <c r="I168" s="60"/>
    </row>
    <row r="169" spans="4:9" s="3" customFormat="1" x14ac:dyDescent="0.35">
      <c r="D169" s="74"/>
      <c r="E169" s="75"/>
      <c r="F169" s="54"/>
      <c r="G169" s="112"/>
      <c r="H169" s="54"/>
      <c r="I169" s="60"/>
    </row>
    <row r="170" spans="4:9" s="3" customFormat="1" x14ac:dyDescent="0.35">
      <c r="D170" s="74"/>
      <c r="E170" s="75"/>
      <c r="F170" s="54"/>
      <c r="G170" s="112"/>
      <c r="H170" s="54"/>
      <c r="I170" s="60"/>
    </row>
    <row r="171" spans="4:9" s="3" customFormat="1" x14ac:dyDescent="0.35">
      <c r="D171" s="74"/>
      <c r="E171" s="75"/>
      <c r="F171" s="54"/>
      <c r="G171" s="112"/>
      <c r="H171" s="54"/>
      <c r="I171" s="60"/>
    </row>
    <row r="172" spans="4:9" s="3" customFormat="1" x14ac:dyDescent="0.35">
      <c r="D172" s="74"/>
      <c r="E172" s="75"/>
      <c r="F172" s="54"/>
      <c r="G172" s="112"/>
      <c r="H172" s="54"/>
      <c r="I172" s="60"/>
    </row>
    <row r="173" spans="4:9" s="3" customFormat="1" x14ac:dyDescent="0.35">
      <c r="D173" s="74"/>
      <c r="E173" s="75"/>
      <c r="F173" s="54"/>
      <c r="G173" s="112"/>
      <c r="H173" s="54"/>
      <c r="I173" s="60"/>
    </row>
    <row r="174" spans="4:9" s="3" customFormat="1" x14ac:dyDescent="0.35">
      <c r="D174" s="74"/>
      <c r="E174" s="75"/>
      <c r="F174" s="54"/>
      <c r="G174" s="112"/>
      <c r="H174" s="54"/>
      <c r="I174" s="60"/>
    </row>
    <row r="175" spans="4:9" s="3" customFormat="1" x14ac:dyDescent="0.35">
      <c r="D175" s="74"/>
      <c r="E175" s="75"/>
      <c r="F175" s="54"/>
      <c r="G175" s="112"/>
      <c r="H175" s="54"/>
      <c r="I175" s="60"/>
    </row>
    <row r="176" spans="4:9" s="3" customFormat="1" x14ac:dyDescent="0.35">
      <c r="D176" s="74"/>
      <c r="E176" s="75"/>
      <c r="F176" s="54"/>
      <c r="G176" s="112"/>
      <c r="H176" s="54"/>
      <c r="I176" s="60"/>
    </row>
    <row r="177" spans="4:9" s="3" customFormat="1" x14ac:dyDescent="0.35">
      <c r="D177" s="74"/>
      <c r="E177" s="75"/>
      <c r="F177" s="54"/>
      <c r="G177" s="112"/>
      <c r="H177" s="54"/>
      <c r="I177" s="60"/>
    </row>
    <row r="178" spans="4:9" s="3" customFormat="1" x14ac:dyDescent="0.35">
      <c r="D178" s="74"/>
      <c r="E178" s="75"/>
      <c r="F178" s="54"/>
      <c r="G178" s="112"/>
      <c r="H178" s="54"/>
      <c r="I178" s="60"/>
    </row>
    <row r="179" spans="4:9" s="3" customFormat="1" x14ac:dyDescent="0.35">
      <c r="D179" s="74"/>
      <c r="E179" s="75"/>
      <c r="F179" s="54"/>
      <c r="G179" s="112"/>
      <c r="H179" s="54"/>
      <c r="I179" s="60"/>
    </row>
    <row r="180" spans="4:9" s="3" customFormat="1" x14ac:dyDescent="0.35">
      <c r="D180" s="74"/>
      <c r="E180" s="75"/>
      <c r="F180" s="54"/>
      <c r="G180" s="112"/>
      <c r="H180" s="54"/>
      <c r="I180" s="60"/>
    </row>
    <row r="181" spans="4:9" s="3" customFormat="1" x14ac:dyDescent="0.35">
      <c r="D181" s="74"/>
      <c r="E181" s="75"/>
      <c r="F181" s="54"/>
      <c r="G181" s="112"/>
      <c r="H181" s="54"/>
      <c r="I181" s="60"/>
    </row>
    <row r="182" spans="4:9" s="3" customFormat="1" x14ac:dyDescent="0.35">
      <c r="D182" s="74"/>
      <c r="E182" s="75"/>
      <c r="F182" s="54"/>
      <c r="G182" s="112"/>
      <c r="H182" s="54"/>
      <c r="I182" s="60"/>
    </row>
    <row r="183" spans="4:9" s="3" customFormat="1" x14ac:dyDescent="0.35">
      <c r="D183" s="74"/>
      <c r="E183" s="75"/>
      <c r="F183" s="54"/>
      <c r="G183" s="112"/>
      <c r="H183" s="54"/>
      <c r="I183" s="60"/>
    </row>
    <row r="184" spans="4:9" s="3" customFormat="1" x14ac:dyDescent="0.35">
      <c r="D184" s="74"/>
      <c r="E184" s="75"/>
      <c r="F184" s="54"/>
      <c r="G184" s="112"/>
      <c r="H184" s="54"/>
      <c r="I184" s="60"/>
    </row>
    <row r="185" spans="4:9" s="3" customFormat="1" x14ac:dyDescent="0.35">
      <c r="D185" s="74"/>
      <c r="E185" s="75"/>
      <c r="F185" s="54"/>
      <c r="G185" s="112"/>
      <c r="H185" s="54"/>
      <c r="I185" s="60"/>
    </row>
    <row r="186" spans="4:9" s="3" customFormat="1" x14ac:dyDescent="0.35">
      <c r="D186" s="74"/>
      <c r="E186" s="75"/>
      <c r="F186" s="54"/>
      <c r="G186" s="112"/>
      <c r="H186" s="54"/>
      <c r="I186" s="60"/>
    </row>
    <row r="187" spans="4:9" s="3" customFormat="1" x14ac:dyDescent="0.35">
      <c r="D187" s="74"/>
      <c r="E187" s="75"/>
      <c r="F187" s="54"/>
      <c r="G187" s="112"/>
      <c r="H187" s="54"/>
      <c r="I187" s="60"/>
    </row>
    <row r="188" spans="4:9" s="3" customFormat="1" x14ac:dyDescent="0.35">
      <c r="D188" s="74"/>
      <c r="E188" s="75"/>
      <c r="F188" s="54"/>
      <c r="G188" s="112"/>
      <c r="H188" s="54"/>
      <c r="I188" s="60"/>
    </row>
    <row r="189" spans="4:9" s="3" customFormat="1" x14ac:dyDescent="0.35">
      <c r="D189" s="74"/>
      <c r="E189" s="75"/>
      <c r="F189" s="54"/>
      <c r="G189" s="112"/>
      <c r="H189" s="54"/>
      <c r="I189" s="60"/>
    </row>
    <row r="190" spans="4:9" s="3" customFormat="1" x14ac:dyDescent="0.35">
      <c r="D190" s="74"/>
      <c r="E190" s="75"/>
      <c r="F190" s="54"/>
      <c r="G190" s="112"/>
      <c r="H190" s="54"/>
      <c r="I190" s="60"/>
    </row>
    <row r="191" spans="4:9" s="3" customFormat="1" x14ac:dyDescent="0.35">
      <c r="D191" s="74"/>
      <c r="E191" s="75"/>
      <c r="F191" s="54"/>
      <c r="G191" s="112"/>
      <c r="H191" s="54"/>
      <c r="I191" s="60"/>
    </row>
    <row r="192" spans="4:9" s="3" customFormat="1" x14ac:dyDescent="0.35">
      <c r="D192" s="74"/>
      <c r="E192" s="75"/>
      <c r="F192" s="54"/>
      <c r="G192" s="112"/>
      <c r="H192" s="54"/>
      <c r="I192" s="60"/>
    </row>
    <row r="193" spans="4:9" s="3" customFormat="1" x14ac:dyDescent="0.35">
      <c r="D193" s="74"/>
      <c r="E193" s="75"/>
      <c r="F193" s="54"/>
      <c r="G193" s="112"/>
      <c r="H193" s="54"/>
      <c r="I193" s="60"/>
    </row>
    <row r="194" spans="4:9" s="3" customFormat="1" x14ac:dyDescent="0.35">
      <c r="D194" s="74"/>
      <c r="E194" s="75"/>
      <c r="F194" s="54"/>
      <c r="G194" s="112"/>
      <c r="H194" s="54"/>
      <c r="I194" s="60"/>
    </row>
    <row r="195" spans="4:9" s="3" customFormat="1" x14ac:dyDescent="0.35">
      <c r="D195" s="74"/>
      <c r="E195" s="75"/>
      <c r="F195" s="54"/>
      <c r="G195" s="112"/>
      <c r="H195" s="54"/>
      <c r="I195" s="60"/>
    </row>
    <row r="196" spans="4:9" s="3" customFormat="1" x14ac:dyDescent="0.35">
      <c r="D196" s="74"/>
      <c r="E196" s="75"/>
      <c r="F196" s="54"/>
      <c r="G196" s="112"/>
      <c r="H196" s="54"/>
      <c r="I196" s="60"/>
    </row>
    <row r="197" spans="4:9" s="3" customFormat="1" x14ac:dyDescent="0.35">
      <c r="D197" s="74"/>
      <c r="E197" s="75"/>
      <c r="F197" s="54"/>
      <c r="G197" s="112"/>
      <c r="H197" s="54"/>
      <c r="I197" s="60"/>
    </row>
    <row r="198" spans="4:9" s="3" customFormat="1" x14ac:dyDescent="0.35">
      <c r="D198" s="74"/>
      <c r="E198" s="75"/>
      <c r="F198" s="54"/>
      <c r="G198" s="112"/>
      <c r="H198" s="54"/>
      <c r="I198" s="60"/>
    </row>
    <row r="199" spans="4:9" s="3" customFormat="1" x14ac:dyDescent="0.35">
      <c r="D199" s="74"/>
      <c r="E199" s="75"/>
      <c r="F199" s="54"/>
      <c r="G199" s="112"/>
      <c r="H199" s="54"/>
      <c r="I199" s="60"/>
    </row>
    <row r="200" spans="4:9" s="3" customFormat="1" x14ac:dyDescent="0.35">
      <c r="D200" s="74"/>
      <c r="E200" s="75"/>
      <c r="F200" s="54"/>
      <c r="G200" s="112"/>
      <c r="H200" s="54"/>
      <c r="I200" s="60"/>
    </row>
    <row r="201" spans="4:9" s="3" customFormat="1" x14ac:dyDescent="0.35">
      <c r="D201" s="74"/>
      <c r="E201" s="75"/>
      <c r="F201" s="54"/>
      <c r="G201" s="112"/>
      <c r="H201" s="54"/>
      <c r="I201" s="60"/>
    </row>
    <row r="202" spans="4:9" s="3" customFormat="1" x14ac:dyDescent="0.35">
      <c r="D202" s="74"/>
      <c r="E202" s="75"/>
      <c r="F202" s="54"/>
      <c r="G202" s="112"/>
      <c r="H202" s="54"/>
      <c r="I202" s="60"/>
    </row>
    <row r="203" spans="4:9" s="3" customFormat="1" x14ac:dyDescent="0.35">
      <c r="D203" s="74"/>
      <c r="E203" s="75"/>
      <c r="F203" s="54"/>
      <c r="G203" s="112"/>
      <c r="H203" s="54"/>
      <c r="I203" s="60"/>
    </row>
    <row r="204" spans="4:9" s="3" customFormat="1" x14ac:dyDescent="0.35">
      <c r="D204" s="74"/>
      <c r="E204" s="75"/>
      <c r="F204" s="54"/>
      <c r="G204" s="112"/>
      <c r="H204" s="54"/>
      <c r="I204" s="60"/>
    </row>
    <row r="205" spans="4:9" s="3" customFormat="1" x14ac:dyDescent="0.35">
      <c r="D205" s="74"/>
      <c r="E205" s="75"/>
      <c r="F205" s="54"/>
      <c r="G205" s="112"/>
      <c r="H205" s="54"/>
      <c r="I205" s="60"/>
    </row>
    <row r="206" spans="4:9" s="3" customFormat="1" x14ac:dyDescent="0.35">
      <c r="D206" s="74"/>
      <c r="E206" s="75"/>
      <c r="F206" s="54"/>
      <c r="G206" s="112"/>
      <c r="H206" s="54"/>
      <c r="I206" s="60"/>
    </row>
    <row r="207" spans="4:9" s="3" customFormat="1" x14ac:dyDescent="0.35">
      <c r="D207" s="74"/>
      <c r="E207" s="75"/>
      <c r="F207" s="54"/>
      <c r="G207" s="112"/>
      <c r="H207" s="54"/>
      <c r="I207" s="60"/>
    </row>
    <row r="208" spans="4:9" s="3" customFormat="1" x14ac:dyDescent="0.35">
      <c r="D208" s="74"/>
      <c r="E208" s="75"/>
      <c r="F208" s="54"/>
      <c r="G208" s="112"/>
      <c r="H208" s="54"/>
      <c r="I208" s="60"/>
    </row>
    <row r="209" spans="4:9" s="3" customFormat="1" x14ac:dyDescent="0.35">
      <c r="D209" s="74"/>
      <c r="E209" s="75"/>
      <c r="F209" s="54"/>
      <c r="G209" s="112"/>
      <c r="H209" s="54"/>
      <c r="I209" s="60"/>
    </row>
    <row r="210" spans="4:9" s="3" customFormat="1" x14ac:dyDescent="0.35">
      <c r="D210" s="74"/>
      <c r="E210" s="75"/>
      <c r="F210" s="54"/>
      <c r="G210" s="112"/>
      <c r="H210" s="54"/>
      <c r="I210" s="60"/>
    </row>
    <row r="211" spans="4:9" s="3" customFormat="1" x14ac:dyDescent="0.35">
      <c r="D211" s="74"/>
      <c r="E211" s="75"/>
      <c r="F211" s="54"/>
      <c r="G211" s="112"/>
      <c r="H211" s="54"/>
      <c r="I211" s="60"/>
    </row>
    <row r="212" spans="4:9" s="3" customFormat="1" x14ac:dyDescent="0.35">
      <c r="D212" s="74"/>
      <c r="E212" s="75"/>
      <c r="F212" s="54"/>
      <c r="G212" s="112"/>
      <c r="H212" s="54"/>
      <c r="I212" s="60"/>
    </row>
    <row r="213" spans="4:9" s="3" customFormat="1" x14ac:dyDescent="0.35">
      <c r="D213" s="74"/>
      <c r="E213" s="75"/>
      <c r="F213" s="54"/>
      <c r="G213" s="112"/>
      <c r="H213" s="54"/>
      <c r="I213" s="60"/>
    </row>
    <row r="214" spans="4:9" s="3" customFormat="1" x14ac:dyDescent="0.35">
      <c r="D214" s="74"/>
      <c r="E214" s="75"/>
      <c r="F214" s="54"/>
      <c r="G214" s="112"/>
      <c r="H214" s="54"/>
      <c r="I214" s="60"/>
    </row>
    <row r="215" spans="4:9" s="3" customFormat="1" x14ac:dyDescent="0.35">
      <c r="D215" s="74"/>
      <c r="E215" s="75"/>
      <c r="F215" s="54"/>
      <c r="G215" s="112"/>
      <c r="H215" s="54"/>
      <c r="I215" s="60"/>
    </row>
    <row r="216" spans="4:9" s="3" customFormat="1" x14ac:dyDescent="0.35">
      <c r="D216" s="74"/>
      <c r="E216" s="75"/>
      <c r="F216" s="54"/>
      <c r="G216" s="112"/>
      <c r="H216" s="54"/>
      <c r="I216" s="60"/>
    </row>
    <row r="217" spans="4:9" s="3" customFormat="1" x14ac:dyDescent="0.35">
      <c r="D217" s="74"/>
      <c r="E217" s="75"/>
      <c r="F217" s="54"/>
      <c r="G217" s="112"/>
      <c r="H217" s="54"/>
      <c r="I217" s="60"/>
    </row>
    <row r="218" spans="4:9" s="3" customFormat="1" x14ac:dyDescent="0.35">
      <c r="D218" s="74"/>
      <c r="E218" s="75"/>
      <c r="F218" s="54"/>
      <c r="G218" s="112"/>
      <c r="H218" s="54"/>
      <c r="I218" s="60"/>
    </row>
    <row r="219" spans="4:9" s="3" customFormat="1" x14ac:dyDescent="0.35">
      <c r="D219" s="74"/>
      <c r="E219" s="75"/>
      <c r="F219" s="54"/>
      <c r="G219" s="112"/>
      <c r="H219" s="54"/>
      <c r="I219" s="60"/>
    </row>
    <row r="220" spans="4:9" s="3" customFormat="1" x14ac:dyDescent="0.35">
      <c r="D220" s="74"/>
      <c r="E220" s="75"/>
      <c r="F220" s="54"/>
      <c r="G220" s="112"/>
      <c r="H220" s="54"/>
      <c r="I220" s="60"/>
    </row>
    <row r="221" spans="4:9" s="3" customFormat="1" x14ac:dyDescent="0.35">
      <c r="D221" s="74"/>
      <c r="E221" s="75"/>
      <c r="F221" s="54"/>
      <c r="G221" s="112"/>
      <c r="H221" s="54"/>
      <c r="I221" s="60"/>
    </row>
    <row r="222" spans="4:9" s="3" customFormat="1" x14ac:dyDescent="0.35">
      <c r="D222" s="74"/>
      <c r="E222" s="75"/>
      <c r="F222" s="54"/>
      <c r="G222" s="112"/>
      <c r="H222" s="54"/>
      <c r="I222" s="60"/>
    </row>
    <row r="223" spans="4:9" s="3" customFormat="1" x14ac:dyDescent="0.35">
      <c r="D223" s="77"/>
      <c r="E223" s="76"/>
      <c r="F223" s="54"/>
      <c r="G223" s="112"/>
      <c r="H223" s="54"/>
      <c r="I223" s="60"/>
    </row>
    <row r="224" spans="4:9" s="3" customFormat="1" x14ac:dyDescent="0.35"/>
    <row r="225" s="3" customFormat="1" x14ac:dyDescent="0.35"/>
    <row r="226" s="3" customFormat="1" x14ac:dyDescent="0.35"/>
    <row r="227" s="3" customFormat="1" x14ac:dyDescent="0.35"/>
    <row r="228" s="3" customFormat="1" x14ac:dyDescent="0.35"/>
    <row r="229" s="3" customFormat="1" x14ac:dyDescent="0.35"/>
    <row r="230" s="3" customFormat="1" x14ac:dyDescent="0.35"/>
    <row r="231" s="3" customFormat="1" x14ac:dyDescent="0.35"/>
    <row r="232" s="3" customFormat="1" x14ac:dyDescent="0.35"/>
    <row r="233" s="3" customFormat="1" x14ac:dyDescent="0.35"/>
    <row r="234" s="3" customFormat="1" x14ac:dyDescent="0.35"/>
    <row r="235" s="3" customFormat="1" x14ac:dyDescent="0.35"/>
    <row r="236" s="3" customFormat="1" x14ac:dyDescent="0.35"/>
    <row r="237" s="3" customFormat="1" x14ac:dyDescent="0.35"/>
    <row r="238" s="3" customFormat="1" x14ac:dyDescent="0.35"/>
    <row r="239" s="3" customFormat="1" x14ac:dyDescent="0.35"/>
    <row r="240" s="3" customFormat="1" x14ac:dyDescent="0.35"/>
    <row r="241" s="3" customFormat="1" x14ac:dyDescent="0.35"/>
    <row r="242" s="3" customFormat="1" x14ac:dyDescent="0.35"/>
    <row r="243" s="3" customFormat="1" x14ac:dyDescent="0.35"/>
    <row r="244" s="3" customFormat="1" x14ac:dyDescent="0.35"/>
    <row r="245" s="3" customFormat="1" x14ac:dyDescent="0.35"/>
    <row r="246" s="3" customFormat="1" x14ac:dyDescent="0.35"/>
    <row r="247" s="3" customFormat="1" x14ac:dyDescent="0.35"/>
    <row r="248" s="3" customFormat="1" x14ac:dyDescent="0.35"/>
    <row r="249" s="3" customFormat="1" x14ac:dyDescent="0.35"/>
    <row r="250" s="3" customFormat="1" x14ac:dyDescent="0.35"/>
    <row r="251" s="3" customFormat="1" x14ac:dyDescent="0.35"/>
    <row r="252" s="3" customFormat="1" x14ac:dyDescent="0.35"/>
    <row r="253" s="3" customFormat="1" x14ac:dyDescent="0.35"/>
    <row r="254" s="3" customFormat="1" x14ac:dyDescent="0.35"/>
    <row r="255" s="3" customFormat="1" x14ac:dyDescent="0.35"/>
    <row r="256" s="3" customFormat="1" x14ac:dyDescent="0.35"/>
    <row r="257" s="3" customFormat="1" x14ac:dyDescent="0.35"/>
    <row r="258" s="3" customFormat="1" x14ac:dyDescent="0.35"/>
    <row r="259" s="3" customFormat="1" x14ac:dyDescent="0.35"/>
    <row r="260" s="3" customFormat="1" x14ac:dyDescent="0.35"/>
    <row r="261" s="3" customFormat="1" x14ac:dyDescent="0.35"/>
    <row r="262" s="3" customFormat="1" x14ac:dyDescent="0.35"/>
    <row r="263" s="3" customFormat="1" x14ac:dyDescent="0.35"/>
    <row r="264" s="3" customFormat="1" x14ac:dyDescent="0.35"/>
    <row r="265" s="3" customFormat="1" x14ac:dyDescent="0.35"/>
    <row r="266" s="3" customFormat="1" x14ac:dyDescent="0.35"/>
    <row r="267" s="3" customFormat="1" x14ac:dyDescent="0.35"/>
    <row r="268" s="3" customFormat="1" x14ac:dyDescent="0.35"/>
    <row r="269" s="3" customFormat="1" x14ac:dyDescent="0.35"/>
    <row r="270" s="3" customFormat="1" x14ac:dyDescent="0.35"/>
    <row r="271" s="3" customFormat="1" x14ac:dyDescent="0.35"/>
    <row r="272" s="3" customFormat="1" x14ac:dyDescent="0.35"/>
    <row r="273" s="3" customFormat="1" x14ac:dyDescent="0.35"/>
    <row r="274" s="3" customFormat="1" x14ac:dyDescent="0.35"/>
    <row r="275" s="3" customFormat="1" x14ac:dyDescent="0.35"/>
    <row r="276" s="3" customFormat="1" x14ac:dyDescent="0.35"/>
    <row r="277" s="3" customFormat="1" x14ac:dyDescent="0.35"/>
    <row r="278" s="3" customFormat="1" x14ac:dyDescent="0.35"/>
    <row r="279" s="3" customFormat="1" x14ac:dyDescent="0.35"/>
    <row r="280" s="3" customFormat="1" x14ac:dyDescent="0.35"/>
    <row r="281" s="3" customFormat="1" x14ac:dyDescent="0.35"/>
    <row r="282" s="3" customFormat="1" x14ac:dyDescent="0.35"/>
    <row r="283" s="3" customFormat="1" x14ac:dyDescent="0.35"/>
    <row r="284" s="3" customFormat="1" x14ac:dyDescent="0.35"/>
    <row r="285" s="3" customFormat="1" x14ac:dyDescent="0.35"/>
    <row r="286" s="3" customFormat="1" x14ac:dyDescent="0.35"/>
    <row r="287" s="3" customFormat="1" x14ac:dyDescent="0.35"/>
    <row r="288" s="3" customFormat="1" x14ac:dyDescent="0.35"/>
    <row r="289" s="3" customFormat="1" x14ac:dyDescent="0.35"/>
    <row r="290" s="3" customFormat="1" x14ac:dyDescent="0.35"/>
    <row r="291" s="3" customFormat="1" x14ac:dyDescent="0.35"/>
    <row r="292" s="3" customFormat="1" x14ac:dyDescent="0.35"/>
    <row r="293" s="3" customFormat="1" x14ac:dyDescent="0.35"/>
    <row r="294" s="3" customFormat="1" x14ac:dyDescent="0.35"/>
    <row r="295" s="3" customFormat="1" x14ac:dyDescent="0.35"/>
    <row r="296" s="3" customFormat="1" x14ac:dyDescent="0.35"/>
    <row r="297" s="3" customFormat="1" x14ac:dyDescent="0.35"/>
    <row r="298" s="3" customFormat="1" x14ac:dyDescent="0.35"/>
    <row r="299" s="3" customFormat="1" x14ac:dyDescent="0.35"/>
    <row r="300" s="3" customFormat="1" x14ac:dyDescent="0.35"/>
    <row r="301" s="3" customFormat="1" x14ac:dyDescent="0.35"/>
    <row r="302" s="3" customFormat="1" x14ac:dyDescent="0.35"/>
    <row r="303" s="3" customFormat="1" x14ac:dyDescent="0.35"/>
    <row r="304" s="3" customFormat="1" x14ac:dyDescent="0.35"/>
    <row r="305" s="3" customFormat="1" x14ac:dyDescent="0.35"/>
    <row r="306" s="3" customFormat="1" x14ac:dyDescent="0.35"/>
    <row r="307" s="3" customFormat="1" x14ac:dyDescent="0.35"/>
    <row r="308" s="3" customFormat="1" x14ac:dyDescent="0.35"/>
    <row r="309" s="3" customFormat="1" x14ac:dyDescent="0.35"/>
    <row r="310" s="3" customFormat="1" x14ac:dyDescent="0.35"/>
    <row r="311" s="3" customFormat="1" x14ac:dyDescent="0.35"/>
    <row r="312" s="3" customFormat="1" x14ac:dyDescent="0.35"/>
    <row r="313" s="3" customFormat="1" x14ac:dyDescent="0.35"/>
    <row r="314" s="3" customFormat="1" x14ac:dyDescent="0.35"/>
    <row r="315" s="3" customFormat="1" x14ac:dyDescent="0.35"/>
    <row r="316" s="3" customFormat="1" x14ac:dyDescent="0.35"/>
    <row r="317" s="3" customFormat="1" x14ac:dyDescent="0.35"/>
    <row r="318" s="3" customFormat="1" x14ac:dyDescent="0.35"/>
    <row r="319" s="3" customFormat="1" x14ac:dyDescent="0.35"/>
    <row r="320" s="3" customFormat="1" x14ac:dyDescent="0.35"/>
    <row r="321" s="3" customFormat="1" x14ac:dyDescent="0.35"/>
    <row r="322" s="3" customFormat="1" x14ac:dyDescent="0.35"/>
    <row r="323" s="3" customFormat="1" x14ac:dyDescent="0.35"/>
    <row r="324" s="3" customFormat="1" x14ac:dyDescent="0.35"/>
    <row r="325" s="3" customFormat="1" x14ac:dyDescent="0.35"/>
    <row r="326" s="3" customFormat="1" x14ac:dyDescent="0.35"/>
    <row r="327" s="3" customFormat="1" x14ac:dyDescent="0.35"/>
    <row r="328" s="3" customFormat="1" x14ac:dyDescent="0.35"/>
    <row r="329" s="3" customFormat="1" x14ac:dyDescent="0.35"/>
    <row r="330" s="3" customFormat="1" x14ac:dyDescent="0.35"/>
    <row r="331" s="3" customFormat="1" x14ac:dyDescent="0.35"/>
    <row r="332" s="3" customFormat="1" x14ac:dyDescent="0.35"/>
    <row r="333" s="3" customFormat="1" x14ac:dyDescent="0.35"/>
    <row r="334" s="3" customFormat="1" x14ac:dyDescent="0.35"/>
    <row r="335" s="3" customFormat="1" x14ac:dyDescent="0.35"/>
    <row r="336" s="3" customFormat="1" x14ac:dyDescent="0.35"/>
    <row r="337" s="3" customFormat="1" x14ac:dyDescent="0.35"/>
    <row r="338" s="3" customFormat="1" x14ac:dyDescent="0.35"/>
    <row r="339" s="3" customFormat="1" x14ac:dyDescent="0.35"/>
    <row r="340" s="3" customFormat="1" x14ac:dyDescent="0.35"/>
    <row r="341" s="3" customFormat="1" x14ac:dyDescent="0.35"/>
    <row r="342" s="3" customFormat="1" x14ac:dyDescent="0.35"/>
    <row r="343" s="3" customFormat="1" x14ac:dyDescent="0.35"/>
    <row r="344" s="3" customFormat="1" x14ac:dyDescent="0.35"/>
    <row r="345" s="3" customFormat="1" x14ac:dyDescent="0.35"/>
    <row r="346" s="3" customFormat="1" x14ac:dyDescent="0.35"/>
    <row r="347" s="3" customFormat="1" x14ac:dyDescent="0.35"/>
    <row r="348" s="3" customFormat="1" x14ac:dyDescent="0.35"/>
    <row r="349" s="3" customFormat="1" x14ac:dyDescent="0.35"/>
    <row r="350" s="3" customFormat="1" x14ac:dyDescent="0.35"/>
    <row r="351" s="3" customFormat="1" x14ac:dyDescent="0.35"/>
    <row r="352" s="3" customFormat="1" x14ac:dyDescent="0.35"/>
    <row r="353" s="3" customFormat="1" x14ac:dyDescent="0.35"/>
    <row r="354" s="3" customFormat="1" x14ac:dyDescent="0.35"/>
    <row r="355" s="3" customFormat="1" x14ac:dyDescent="0.35"/>
    <row r="356" s="3" customFormat="1" x14ac:dyDescent="0.35"/>
    <row r="357" s="3" customFormat="1" x14ac:dyDescent="0.35"/>
    <row r="358" s="3" customFormat="1" x14ac:dyDescent="0.35"/>
    <row r="359" s="3" customFormat="1" x14ac:dyDescent="0.35"/>
    <row r="360" s="3" customFormat="1" x14ac:dyDescent="0.35"/>
    <row r="361" s="3" customFormat="1" x14ac:dyDescent="0.35"/>
    <row r="362" s="3" customFormat="1" x14ac:dyDescent="0.35"/>
    <row r="363" s="3" customFormat="1" x14ac:dyDescent="0.35"/>
  </sheetData>
  <sheetProtection selectLockedCells="1"/>
  <autoFilter ref="I75:I223" xr:uid="{E7BED947-9CE6-45BA-87E1-F511E55E18D6}"/>
  <mergeCells count="10">
    <mergeCell ref="D61:F61"/>
    <mergeCell ref="D63:G63"/>
    <mergeCell ref="D64:G64"/>
    <mergeCell ref="D65:G65"/>
    <mergeCell ref="D5:G5"/>
    <mergeCell ref="D13:F13"/>
    <mergeCell ref="D15:G15"/>
    <mergeCell ref="E30:F30"/>
    <mergeCell ref="E50:F50"/>
    <mergeCell ref="E59:F59"/>
  </mergeCells>
  <conditionalFormatting sqref="G6:G12">
    <cfRule type="dataBar" priority="7">
      <dataBar>
        <cfvo type="min"/>
        <cfvo type="max"/>
        <color theme="9" tint="0.79998168889431442"/>
      </dataBar>
      <extLst>
        <ext xmlns:x14="http://schemas.microsoft.com/office/spreadsheetml/2009/9/main" uri="{B025F937-C7B1-47D3-B67F-A62EFF666E3E}">
          <x14:id>{F3ECCEF8-643E-4BDD-A89F-CC3EA4507C64}</x14:id>
        </ext>
      </extLst>
    </cfRule>
  </conditionalFormatting>
  <conditionalFormatting sqref="G17:G29">
    <cfRule type="dataBar" priority="1">
      <dataBar>
        <cfvo type="min"/>
        <cfvo type="max"/>
        <color theme="5" tint="0.79998168889431442"/>
      </dataBar>
      <extLst>
        <ext xmlns:x14="http://schemas.microsoft.com/office/spreadsheetml/2009/9/main" uri="{B025F937-C7B1-47D3-B67F-A62EFF666E3E}">
          <x14:id>{7F1C3231-2111-458E-863D-567FE9605706}</x14:id>
        </ext>
      </extLst>
    </cfRule>
  </conditionalFormatting>
  <conditionalFormatting sqref="G33:G49">
    <cfRule type="cellIs" dxfId="34" priority="2" operator="equal">
      <formula>0</formula>
    </cfRule>
    <cfRule type="dataBar" priority="12">
      <dataBar>
        <cfvo type="min"/>
        <cfvo type="max"/>
        <color theme="5" tint="0.79998168889431442"/>
      </dataBar>
      <extLst>
        <ext xmlns:x14="http://schemas.microsoft.com/office/spreadsheetml/2009/9/main" uri="{B025F937-C7B1-47D3-B67F-A62EFF666E3E}">
          <x14:id>{7463C0B4-7EA1-432D-869C-A5DBF04A6BA3}</x14:id>
        </ext>
      </extLst>
    </cfRule>
  </conditionalFormatting>
  <conditionalFormatting sqref="G53:G58">
    <cfRule type="dataBar" priority="13">
      <dataBar>
        <cfvo type="min"/>
        <cfvo type="max"/>
        <color theme="5" tint="0.79998168889431442"/>
      </dataBar>
      <extLst>
        <ext xmlns:x14="http://schemas.microsoft.com/office/spreadsheetml/2009/9/main" uri="{B025F937-C7B1-47D3-B67F-A62EFF666E3E}">
          <x14:id>{BB5EC551-4D42-4C71-A78F-37746D1965C6}</x14:id>
        </ext>
      </extLst>
    </cfRule>
  </conditionalFormatting>
  <conditionalFormatting sqref="G76:G223">
    <cfRule type="dataBar" priority="6">
      <dataBar>
        <cfvo type="min"/>
        <cfvo type="max"/>
        <color theme="5" tint="0.79998168889431442"/>
      </dataBar>
      <extLst>
        <ext xmlns:x14="http://schemas.microsoft.com/office/spreadsheetml/2009/9/main" uri="{B025F937-C7B1-47D3-B67F-A62EFF666E3E}">
          <x14:id>{95016FCE-F143-4AD3-8A9B-DF3E34741F06}</x14:id>
        </ext>
      </extLst>
    </cfRule>
  </conditionalFormatting>
  <conditionalFormatting sqref="H65">
    <cfRule type="cellIs" dxfId="33" priority="3" operator="lessThanOrEqual">
      <formula>-0.5</formula>
    </cfRule>
    <cfRule type="cellIs" dxfId="32" priority="4" operator="between">
      <formula>-0.5</formula>
      <formula>0.5</formula>
    </cfRule>
    <cfRule type="cellIs" dxfId="31" priority="5" operator="greaterThanOrEqual">
      <formula>0.5</formula>
    </cfRule>
  </conditionalFormatting>
  <conditionalFormatting sqref="I65">
    <cfRule type="expression" dxfId="30" priority="9">
      <formula>Bilanz&lt;=-0.5</formula>
    </cfRule>
    <cfRule type="expression" dxfId="29" priority="10">
      <formula>Bilanz=0</formula>
    </cfRule>
    <cfRule type="expression" dxfId="28" priority="11">
      <formula>Bilanz&gt;=0.5</formula>
    </cfRule>
  </conditionalFormatting>
  <dataValidations disablePrompts="1" count="1">
    <dataValidation type="list" showInputMessage="1" showErrorMessage="1" errorTitle="Benachrichtigung" error="Bitte wähle eine Kategorie aus der Liste." sqref="I76:I223" xr:uid="{1E094CEF-1AC7-40B2-950B-7C9D3A50C37C}">
      <formula1>$F$33:$F$49</formula1>
    </dataValidation>
  </dataValidations>
  <hyperlinks>
    <hyperlink ref="C1:F1" location="Übersicht!A1" display="Zurück zur Übersicht" xr:uid="{DC1D02B9-51C1-4341-B283-163975D3676D}"/>
  </hyperlinks>
  <pageMargins left="0.7" right="0.7" top="0.78740157499999996" bottom="0.78740157499999996" header="0.3" footer="0.3"/>
  <pageSetup paperSize="9" orientation="landscape" r:id="rId1"/>
  <drawing r:id="rId2"/>
  <legacyDrawing r:id="rId3"/>
  <extLst>
    <ext xmlns:x14="http://schemas.microsoft.com/office/spreadsheetml/2009/9/main" uri="{78C0D931-6437-407d-A8EE-F0AAD7539E65}">
      <x14:conditionalFormattings>
        <x14:conditionalFormatting xmlns:xm="http://schemas.microsoft.com/office/excel/2006/main">
          <x14:cfRule type="dataBar" id="{F3ECCEF8-643E-4BDD-A89F-CC3EA4507C64}">
            <x14:dataBar minLength="0" maxLength="100" gradient="0">
              <x14:cfvo type="autoMin"/>
              <x14:cfvo type="autoMax"/>
              <x14:negativeFillColor rgb="FFFF0000"/>
              <x14:axisColor rgb="FF000000"/>
            </x14:dataBar>
          </x14:cfRule>
          <xm:sqref>G6:G12</xm:sqref>
        </x14:conditionalFormatting>
        <x14:conditionalFormatting xmlns:xm="http://schemas.microsoft.com/office/excel/2006/main">
          <x14:cfRule type="dataBar" id="{7F1C3231-2111-458E-863D-567FE9605706}">
            <x14:dataBar minLength="0" maxLength="100" gradient="0">
              <x14:cfvo type="autoMin"/>
              <x14:cfvo type="autoMax"/>
              <x14:negativeFillColor rgb="FFFF0000"/>
              <x14:axisColor rgb="FF000000"/>
            </x14:dataBar>
          </x14:cfRule>
          <xm:sqref>G17:G29</xm:sqref>
        </x14:conditionalFormatting>
        <x14:conditionalFormatting xmlns:xm="http://schemas.microsoft.com/office/excel/2006/main">
          <x14:cfRule type="dataBar" id="{7463C0B4-7EA1-432D-869C-A5DBF04A6BA3}">
            <x14:dataBar minLength="0" maxLength="100" gradient="0">
              <x14:cfvo type="autoMin"/>
              <x14:cfvo type="autoMax"/>
              <x14:negativeFillColor rgb="FFFF0000"/>
              <x14:axisColor rgb="FF000000"/>
            </x14:dataBar>
          </x14:cfRule>
          <xm:sqref>G33:G49</xm:sqref>
        </x14:conditionalFormatting>
        <x14:conditionalFormatting xmlns:xm="http://schemas.microsoft.com/office/excel/2006/main">
          <x14:cfRule type="dataBar" id="{BB5EC551-4D42-4C71-A78F-37746D1965C6}">
            <x14:dataBar minLength="0" maxLength="100" gradient="0">
              <x14:cfvo type="autoMin"/>
              <x14:cfvo type="autoMax"/>
              <x14:negativeFillColor rgb="FFFF0000"/>
              <x14:axisColor rgb="FF000000"/>
            </x14:dataBar>
          </x14:cfRule>
          <xm:sqref>G53:G58</xm:sqref>
        </x14:conditionalFormatting>
        <x14:conditionalFormatting xmlns:xm="http://schemas.microsoft.com/office/excel/2006/main">
          <x14:cfRule type="dataBar" id="{95016FCE-F143-4AD3-8A9B-DF3E34741F06}">
            <x14:dataBar minLength="0" maxLength="100" gradient="0">
              <x14:cfvo type="autoMin"/>
              <x14:cfvo type="autoMax"/>
              <x14:negativeFillColor rgb="FFFF0000"/>
              <x14:axisColor rgb="FF000000"/>
            </x14:dataBar>
          </x14:cfRule>
          <xm:sqref>G76:G223</xm:sqref>
        </x14:conditionalFormatting>
      </x14:conditionalFormatting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C77202-CAD0-4510-ACB3-FCD75AB23941}">
  <sheetPr>
    <tabColor rgb="FF00B050"/>
  </sheetPr>
  <dimension ref="A1:ON363"/>
  <sheetViews>
    <sheetView zoomScaleNormal="100" workbookViewId="0"/>
  </sheetViews>
  <sheetFormatPr baseColWidth="10" defaultRowHeight="12.9" x14ac:dyDescent="0.35"/>
  <cols>
    <col min="1" max="1" width="1.61328125" style="3" customWidth="1"/>
    <col min="2" max="2" width="2.23046875" style="4" customWidth="1"/>
    <col min="3" max="3" width="11.07421875" style="3"/>
    <col min="4" max="5" width="1.15234375" style="4" customWidth="1"/>
    <col min="6" max="6" width="35.15234375" style="4" bestFit="1" customWidth="1"/>
    <col min="7" max="7" width="11.53515625" style="4" customWidth="1"/>
    <col min="8" max="8" width="11.69140625" style="4" customWidth="1"/>
    <col min="9" max="9" width="58.07421875" style="3" customWidth="1"/>
    <col min="10" max="404" width="11.07421875" style="3"/>
    <col min="405" max="16384" width="11.07421875" style="4"/>
  </cols>
  <sheetData>
    <row r="1" spans="2:9" s="3" customFormat="1" x14ac:dyDescent="0.35">
      <c r="C1" s="47" t="s">
        <v>66</v>
      </c>
      <c r="D1" s="47"/>
      <c r="E1" s="47"/>
      <c r="F1" s="47"/>
    </row>
    <row r="2" spans="2:9" s="3" customFormat="1" ht="13.3" thickBot="1" x14ac:dyDescent="0.4"/>
    <row r="3" spans="2:9" s="5" customFormat="1" ht="17.149999999999999" thickTop="1" thickBot="1" x14ac:dyDescent="0.5">
      <c r="D3" s="21" t="s">
        <v>49</v>
      </c>
      <c r="E3" s="22"/>
      <c r="F3" s="22"/>
      <c r="G3" s="23"/>
    </row>
    <row r="4" spans="2:9" ht="13.3" thickTop="1" x14ac:dyDescent="0.35">
      <c r="B4" s="3"/>
      <c r="D4" s="3"/>
      <c r="E4" s="3"/>
      <c r="F4" s="3"/>
      <c r="G4" s="3"/>
      <c r="H4" s="3"/>
    </row>
    <row r="5" spans="2:9" ht="15" customHeight="1" x14ac:dyDescent="0.35">
      <c r="B5" s="3"/>
      <c r="D5" s="179" t="s">
        <v>78</v>
      </c>
      <c r="E5" s="180"/>
      <c r="F5" s="180"/>
      <c r="G5" s="180"/>
      <c r="H5" s="86"/>
      <c r="I5" s="33" t="s">
        <v>32</v>
      </c>
    </row>
    <row r="6" spans="2:9" x14ac:dyDescent="0.35">
      <c r="B6" s="3"/>
      <c r="D6" s="80"/>
      <c r="E6" s="81"/>
      <c r="F6" s="24" t="s">
        <v>3</v>
      </c>
      <c r="G6" s="113"/>
      <c r="H6" s="131"/>
      <c r="I6" s="7"/>
    </row>
    <row r="7" spans="2:9" x14ac:dyDescent="0.35">
      <c r="B7" s="3"/>
      <c r="D7" s="82"/>
      <c r="E7" s="83"/>
      <c r="F7" s="25" t="s">
        <v>4</v>
      </c>
      <c r="G7" s="114"/>
      <c r="H7" s="131"/>
      <c r="I7" s="8"/>
    </row>
    <row r="8" spans="2:9" x14ac:dyDescent="0.35">
      <c r="B8" s="3"/>
      <c r="D8" s="82"/>
      <c r="E8" s="83"/>
      <c r="F8" s="25" t="s">
        <v>1</v>
      </c>
      <c r="G8" s="114"/>
      <c r="H8" s="131"/>
      <c r="I8" s="8"/>
    </row>
    <row r="9" spans="2:9" x14ac:dyDescent="0.35">
      <c r="B9" s="3"/>
      <c r="D9" s="82"/>
      <c r="E9" s="83"/>
      <c r="F9" s="25" t="s">
        <v>2</v>
      </c>
      <c r="G9" s="114"/>
      <c r="H9" s="131"/>
      <c r="I9" s="8"/>
    </row>
    <row r="10" spans="2:9" x14ac:dyDescent="0.35">
      <c r="B10" s="3"/>
      <c r="D10" s="82"/>
      <c r="E10" s="83"/>
      <c r="F10" s="106" t="s">
        <v>37</v>
      </c>
      <c r="G10" s="114"/>
      <c r="H10" s="131"/>
      <c r="I10" s="8"/>
    </row>
    <row r="11" spans="2:9" x14ac:dyDescent="0.35">
      <c r="B11" s="3"/>
      <c r="D11" s="84"/>
      <c r="E11" s="104"/>
      <c r="F11" s="107" t="s">
        <v>80</v>
      </c>
      <c r="G11" s="115"/>
      <c r="H11" s="131"/>
      <c r="I11" s="9"/>
    </row>
    <row r="12" spans="2:9" x14ac:dyDescent="0.35">
      <c r="B12" s="3"/>
      <c r="D12" s="84"/>
      <c r="E12" s="85"/>
      <c r="F12" s="26" t="s">
        <v>10</v>
      </c>
      <c r="G12" s="116"/>
      <c r="H12" s="132"/>
      <c r="I12" s="9"/>
    </row>
    <row r="13" spans="2:9" ht="15" customHeight="1" x14ac:dyDescent="0.35">
      <c r="B13" s="3"/>
      <c r="D13" s="181" t="s">
        <v>5</v>
      </c>
      <c r="E13" s="182"/>
      <c r="F13" s="182"/>
      <c r="G13" s="133" t="s">
        <v>29</v>
      </c>
      <c r="H13" s="134">
        <f>SUM(G6:G12)</f>
        <v>0</v>
      </c>
      <c r="I13" s="32"/>
    </row>
    <row r="14" spans="2:9" s="3" customFormat="1" x14ac:dyDescent="0.35">
      <c r="I14" s="32"/>
    </row>
    <row r="15" spans="2:9" ht="15" customHeight="1" x14ac:dyDescent="0.35">
      <c r="B15" s="3"/>
      <c r="D15" s="183" t="s">
        <v>6</v>
      </c>
      <c r="E15" s="184"/>
      <c r="F15" s="184"/>
      <c r="G15" s="184"/>
      <c r="H15" s="78"/>
      <c r="I15" s="32"/>
    </row>
    <row r="16" spans="2:9" x14ac:dyDescent="0.35">
      <c r="B16" s="3"/>
      <c r="D16" s="89"/>
      <c r="E16" s="90" t="s">
        <v>7</v>
      </c>
      <c r="F16" s="91"/>
      <c r="G16" s="92" t="s">
        <v>40</v>
      </c>
      <c r="H16" s="75"/>
      <c r="I16" s="33" t="s">
        <v>32</v>
      </c>
    </row>
    <row r="17" spans="2:11" ht="12.9" customHeight="1" x14ac:dyDescent="0.35">
      <c r="B17" s="3"/>
      <c r="D17" s="66"/>
      <c r="E17" s="67"/>
      <c r="F17" s="27" t="s">
        <v>8</v>
      </c>
      <c r="G17" s="113"/>
      <c r="H17" s="135"/>
      <c r="I17" s="19"/>
    </row>
    <row r="18" spans="2:11" ht="12.9" customHeight="1" x14ac:dyDescent="0.35">
      <c r="B18" s="3"/>
      <c r="D18" s="68"/>
      <c r="E18" s="69"/>
      <c r="F18" s="25" t="s">
        <v>9</v>
      </c>
      <c r="G18" s="114"/>
      <c r="H18" s="135"/>
      <c r="I18" s="19"/>
    </row>
    <row r="19" spans="2:11" ht="12.9" customHeight="1" x14ac:dyDescent="0.35">
      <c r="B19" s="3"/>
      <c r="D19" s="68"/>
      <c r="E19" s="69"/>
      <c r="F19" s="25" t="s">
        <v>33</v>
      </c>
      <c r="G19" s="114"/>
      <c r="H19" s="135"/>
      <c r="I19" s="19"/>
    </row>
    <row r="20" spans="2:11" ht="12.9" customHeight="1" x14ac:dyDescent="0.35">
      <c r="B20" s="3"/>
      <c r="D20" s="68"/>
      <c r="E20" s="69"/>
      <c r="F20" s="25" t="s">
        <v>13</v>
      </c>
      <c r="G20" s="114"/>
      <c r="H20" s="135"/>
      <c r="I20" s="19"/>
    </row>
    <row r="21" spans="2:11" ht="12.9" customHeight="1" x14ac:dyDescent="0.35">
      <c r="B21" s="3"/>
      <c r="D21" s="68"/>
      <c r="E21" s="69"/>
      <c r="F21" s="106" t="s">
        <v>20</v>
      </c>
      <c r="G21" s="114"/>
      <c r="H21" s="135"/>
      <c r="I21" s="19"/>
      <c r="K21" s="20"/>
    </row>
    <row r="22" spans="2:11" ht="12.9" customHeight="1" x14ac:dyDescent="0.35">
      <c r="B22" s="3"/>
      <c r="D22" s="68"/>
      <c r="E22" s="69"/>
      <c r="F22" s="106" t="s">
        <v>38</v>
      </c>
      <c r="G22" s="114"/>
      <c r="H22" s="135"/>
      <c r="I22" s="19"/>
    </row>
    <row r="23" spans="2:11" ht="12.9" customHeight="1" x14ac:dyDescent="0.35">
      <c r="B23" s="3"/>
      <c r="D23" s="68"/>
      <c r="E23" s="69"/>
      <c r="F23" s="106" t="s">
        <v>17</v>
      </c>
      <c r="G23" s="114"/>
      <c r="H23" s="135"/>
      <c r="I23" s="19"/>
    </row>
    <row r="24" spans="2:11" ht="12.9" customHeight="1" x14ac:dyDescent="0.35">
      <c r="B24" s="3"/>
      <c r="D24" s="68"/>
      <c r="E24" s="69"/>
      <c r="F24" s="106" t="s">
        <v>23</v>
      </c>
      <c r="G24" s="114"/>
      <c r="H24" s="135"/>
      <c r="I24" s="19"/>
    </row>
    <row r="25" spans="2:11" ht="12.9" customHeight="1" x14ac:dyDescent="0.35">
      <c r="B25" s="3"/>
      <c r="D25" s="68"/>
      <c r="E25" s="69"/>
      <c r="F25" s="106" t="s">
        <v>11</v>
      </c>
      <c r="G25" s="114"/>
      <c r="H25" s="135"/>
      <c r="I25" s="19"/>
    </row>
    <row r="26" spans="2:11" ht="12.9" customHeight="1" x14ac:dyDescent="0.35">
      <c r="B26" s="3"/>
      <c r="D26" s="68"/>
      <c r="E26" s="69"/>
      <c r="F26" s="106" t="s">
        <v>12</v>
      </c>
      <c r="G26" s="114"/>
      <c r="H26" s="135"/>
      <c r="I26" s="19"/>
    </row>
    <row r="27" spans="2:11" ht="12.9" customHeight="1" x14ac:dyDescent="0.35">
      <c r="B27" s="3"/>
      <c r="D27" s="68"/>
      <c r="E27" s="69"/>
      <c r="F27" s="106" t="s">
        <v>73</v>
      </c>
      <c r="G27" s="114"/>
      <c r="H27" s="135"/>
      <c r="I27" s="19"/>
    </row>
    <row r="28" spans="2:11" ht="12.9" customHeight="1" x14ac:dyDescent="0.35">
      <c r="B28" s="3"/>
      <c r="D28" s="68"/>
      <c r="E28" s="69"/>
      <c r="F28" s="28" t="s">
        <v>10</v>
      </c>
      <c r="G28" s="114"/>
      <c r="H28" s="135"/>
      <c r="I28" s="19"/>
    </row>
    <row r="29" spans="2:11" ht="12.9" customHeight="1" x14ac:dyDescent="0.35">
      <c r="B29" s="3"/>
      <c r="D29" s="70"/>
      <c r="E29" s="71"/>
      <c r="F29" s="29" t="s">
        <v>10</v>
      </c>
      <c r="G29" s="116"/>
      <c r="H29" s="135"/>
      <c r="I29" s="30"/>
    </row>
    <row r="30" spans="2:11" ht="15" customHeight="1" x14ac:dyDescent="0.35">
      <c r="B30" s="3"/>
      <c r="D30" s="89"/>
      <c r="E30" s="185" t="s">
        <v>26</v>
      </c>
      <c r="F30" s="185"/>
      <c r="G30" s="136" t="s">
        <v>29</v>
      </c>
      <c r="H30" s="137">
        <f>SUM(G17:G29)</f>
        <v>0</v>
      </c>
      <c r="I30" s="32"/>
    </row>
    <row r="31" spans="2:11" s="3" customFormat="1" x14ac:dyDescent="0.35">
      <c r="H31" s="79"/>
      <c r="I31" s="32"/>
    </row>
    <row r="32" spans="2:11" x14ac:dyDescent="0.35">
      <c r="B32" s="95"/>
      <c r="C32" s="96"/>
      <c r="D32" s="97"/>
      <c r="E32" s="98" t="s">
        <v>77</v>
      </c>
      <c r="F32" s="99"/>
      <c r="G32" s="100"/>
      <c r="H32" s="75"/>
      <c r="I32" s="33" t="s">
        <v>32</v>
      </c>
    </row>
    <row r="33" spans="2:9" ht="12.9" customHeight="1" x14ac:dyDescent="0.35">
      <c r="B33" s="103"/>
      <c r="D33" s="12"/>
      <c r="E33" s="13"/>
      <c r="F33" s="58" t="s">
        <v>14</v>
      </c>
      <c r="G33" s="113">
        <f>SUMIF(I76:I223,F33,G76:G223)</f>
        <v>0</v>
      </c>
      <c r="H33" s="135"/>
      <c r="I33" s="7"/>
    </row>
    <row r="34" spans="2:9" ht="12.9" customHeight="1" x14ac:dyDescent="0.35">
      <c r="B34" s="103"/>
      <c r="D34" s="14"/>
      <c r="E34" s="15"/>
      <c r="F34" s="59" t="s">
        <v>18</v>
      </c>
      <c r="G34" s="114">
        <f>SUMIF(I76:I223,F34,G76:G223)</f>
        <v>0</v>
      </c>
      <c r="H34" s="135"/>
      <c r="I34" s="8"/>
    </row>
    <row r="35" spans="2:9" ht="12.9" customHeight="1" x14ac:dyDescent="0.35">
      <c r="B35" s="103"/>
      <c r="D35" s="14"/>
      <c r="E35" s="15"/>
      <c r="F35" s="59" t="s">
        <v>25</v>
      </c>
      <c r="G35" s="114">
        <f>SUMIF(I76:I223,F35,G76:G223)</f>
        <v>0</v>
      </c>
      <c r="H35" s="135"/>
      <c r="I35" s="8"/>
    </row>
    <row r="36" spans="2:9" ht="12.9" customHeight="1" x14ac:dyDescent="0.35">
      <c r="B36" s="103"/>
      <c r="D36" s="14"/>
      <c r="E36" s="15"/>
      <c r="F36" s="59" t="s">
        <v>15</v>
      </c>
      <c r="G36" s="114">
        <f>SUMIF(I76:I223,F36,G76:G223)</f>
        <v>0</v>
      </c>
      <c r="H36" s="135"/>
      <c r="I36" s="8"/>
    </row>
    <row r="37" spans="2:9" ht="12.9" customHeight="1" x14ac:dyDescent="0.35">
      <c r="B37" s="103"/>
      <c r="D37" s="14"/>
      <c r="E37" s="15"/>
      <c r="F37" s="59" t="s">
        <v>16</v>
      </c>
      <c r="G37" s="114">
        <f>SUMIF(I76:I223,F37,G76:G223)</f>
        <v>0</v>
      </c>
      <c r="H37" s="135"/>
      <c r="I37" s="8"/>
    </row>
    <row r="38" spans="2:9" ht="12.9" customHeight="1" x14ac:dyDescent="0.35">
      <c r="B38" s="103"/>
      <c r="D38" s="14"/>
      <c r="E38" s="15"/>
      <c r="F38" s="59" t="s">
        <v>39</v>
      </c>
      <c r="G38" s="114">
        <f>SUMIF(I76:I223,F38,G76:G223)</f>
        <v>0</v>
      </c>
      <c r="H38" s="135"/>
      <c r="I38" s="8"/>
    </row>
    <row r="39" spans="2:9" ht="12.9" customHeight="1" x14ac:dyDescent="0.35">
      <c r="B39" s="103"/>
      <c r="D39" s="14"/>
      <c r="E39" s="15"/>
      <c r="F39" s="59" t="s">
        <v>36</v>
      </c>
      <c r="G39" s="114">
        <f>SUMIF(I76:I223,F39,G76:G223)</f>
        <v>0</v>
      </c>
      <c r="H39" s="135"/>
      <c r="I39" s="8"/>
    </row>
    <row r="40" spans="2:9" ht="12.9" customHeight="1" x14ac:dyDescent="0.35">
      <c r="B40" s="103"/>
      <c r="D40" s="14"/>
      <c r="E40" s="15"/>
      <c r="F40" s="59" t="s">
        <v>19</v>
      </c>
      <c r="G40" s="114">
        <f>SUMIF(I76:I223,F40,G76:G223)</f>
        <v>0</v>
      </c>
      <c r="H40" s="135"/>
      <c r="I40" s="8"/>
    </row>
    <row r="41" spans="2:9" ht="12.9" customHeight="1" x14ac:dyDescent="0.35">
      <c r="B41" s="103"/>
      <c r="D41" s="14"/>
      <c r="E41" s="15"/>
      <c r="F41" s="59" t="s">
        <v>21</v>
      </c>
      <c r="G41" s="114">
        <f>SUMIF(I76:I223,F41,G76:G223)</f>
        <v>0</v>
      </c>
      <c r="H41" s="135"/>
      <c r="I41" s="8"/>
    </row>
    <row r="42" spans="2:9" ht="12.9" customHeight="1" x14ac:dyDescent="0.35">
      <c r="B42" s="103"/>
      <c r="D42" s="14"/>
      <c r="E42" s="15"/>
      <c r="F42" s="59" t="s">
        <v>22</v>
      </c>
      <c r="G42" s="114">
        <f>SUMIF(I76:I223,F42,G76:G223)</f>
        <v>0</v>
      </c>
      <c r="H42" s="135"/>
      <c r="I42" s="8"/>
    </row>
    <row r="43" spans="2:9" ht="12.9" customHeight="1" x14ac:dyDescent="0.35">
      <c r="B43" s="103"/>
      <c r="D43" s="14"/>
      <c r="E43" s="15"/>
      <c r="F43" s="59" t="s">
        <v>24</v>
      </c>
      <c r="G43" s="114">
        <f>SUMIF(I76:I223,F43,G76:G223)</f>
        <v>0</v>
      </c>
      <c r="H43" s="135"/>
      <c r="I43" s="8"/>
    </row>
    <row r="44" spans="2:9" ht="12.9" customHeight="1" x14ac:dyDescent="0.35">
      <c r="B44" s="103"/>
      <c r="D44" s="14"/>
      <c r="E44" s="15"/>
      <c r="F44" s="59" t="s">
        <v>72</v>
      </c>
      <c r="G44" s="114">
        <f>SUMIF(I76:I223,F44,G76:G223)</f>
        <v>0</v>
      </c>
      <c r="H44" s="135"/>
      <c r="I44" s="8"/>
    </row>
    <row r="45" spans="2:9" ht="12.9" customHeight="1" x14ac:dyDescent="0.35">
      <c r="B45" s="103"/>
      <c r="D45" s="61"/>
      <c r="E45" s="62"/>
      <c r="F45" s="63" t="s">
        <v>82</v>
      </c>
      <c r="G45" s="115">
        <f>SUMIF(I76:I223,F45,G76:G223)</f>
        <v>0</v>
      </c>
      <c r="H45" s="135"/>
      <c r="I45" s="9"/>
    </row>
    <row r="46" spans="2:9" ht="12.9" customHeight="1" x14ac:dyDescent="0.35">
      <c r="B46" s="103"/>
      <c r="D46" s="61"/>
      <c r="E46" s="62"/>
      <c r="F46" s="59" t="s">
        <v>83</v>
      </c>
      <c r="G46" s="114">
        <f>SUMIF(I76:I223,F46,G76:G223)</f>
        <v>0</v>
      </c>
      <c r="H46" s="135"/>
      <c r="I46" s="9"/>
    </row>
    <row r="47" spans="2:9" ht="12.9" customHeight="1" x14ac:dyDescent="0.35">
      <c r="B47" s="103"/>
      <c r="D47" s="61"/>
      <c r="E47" s="62"/>
      <c r="F47" s="105" t="s">
        <v>84</v>
      </c>
      <c r="G47" s="117">
        <f>SUMIF(I76:I223,F47,G76:G223)</f>
        <v>0</v>
      </c>
      <c r="H47" s="135"/>
      <c r="I47" s="9"/>
    </row>
    <row r="48" spans="2:9" ht="12.9" customHeight="1" x14ac:dyDescent="0.35">
      <c r="B48" s="103"/>
      <c r="D48" s="61"/>
      <c r="E48" s="62"/>
      <c r="F48" s="105" t="s">
        <v>85</v>
      </c>
      <c r="G48" s="117">
        <f>SUMIF(I76:I223,F48,G76:G223)</f>
        <v>0</v>
      </c>
      <c r="H48" s="135"/>
      <c r="I48" s="9"/>
    </row>
    <row r="49" spans="2:9" ht="12.9" customHeight="1" x14ac:dyDescent="0.35">
      <c r="B49" s="103"/>
      <c r="D49" s="16"/>
      <c r="E49" s="17"/>
      <c r="F49" s="64" t="s">
        <v>81</v>
      </c>
      <c r="G49" s="118">
        <f>SUMIF(I76:I223,F49,G76:G223)</f>
        <v>0</v>
      </c>
      <c r="H49" s="135"/>
      <c r="I49" s="6"/>
    </row>
    <row r="50" spans="2:9" ht="15" customHeight="1" x14ac:dyDescent="0.35">
      <c r="B50" s="103"/>
      <c r="D50" s="11"/>
      <c r="E50" s="185" t="s">
        <v>27</v>
      </c>
      <c r="F50" s="185"/>
      <c r="G50" s="136" t="s">
        <v>29</v>
      </c>
      <c r="H50" s="137">
        <f>SUM(G33:G49)</f>
        <v>0</v>
      </c>
    </row>
    <row r="51" spans="2:9" s="3" customFormat="1" x14ac:dyDescent="0.35">
      <c r="B51" s="103"/>
      <c r="G51" s="138"/>
      <c r="H51" s="139"/>
    </row>
    <row r="52" spans="2:9" x14ac:dyDescent="0.35">
      <c r="B52" s="103"/>
      <c r="D52" s="11"/>
      <c r="E52" s="90" t="s">
        <v>88</v>
      </c>
      <c r="F52" s="11"/>
      <c r="G52" s="140"/>
      <c r="H52" s="135"/>
      <c r="I52" s="33" t="s">
        <v>32</v>
      </c>
    </row>
    <row r="53" spans="2:9" ht="12.9" customHeight="1" x14ac:dyDescent="0.35">
      <c r="B53" s="103"/>
      <c r="D53" s="66"/>
      <c r="E53" s="67"/>
      <c r="F53" s="93" t="s">
        <v>75</v>
      </c>
      <c r="G53" s="113"/>
      <c r="H53" s="135"/>
      <c r="I53" s="7"/>
    </row>
    <row r="54" spans="2:9" ht="12.9" customHeight="1" x14ac:dyDescent="0.35">
      <c r="B54" s="103"/>
      <c r="D54" s="68"/>
      <c r="E54" s="69"/>
      <c r="F54" s="94" t="s">
        <v>86</v>
      </c>
      <c r="G54" s="114"/>
      <c r="H54" s="135"/>
      <c r="I54" s="8"/>
    </row>
    <row r="55" spans="2:9" ht="12.9" customHeight="1" x14ac:dyDescent="0.35">
      <c r="B55" s="103"/>
      <c r="D55" s="68"/>
      <c r="E55" s="69"/>
      <c r="F55" s="94" t="s">
        <v>87</v>
      </c>
      <c r="G55" s="114"/>
      <c r="H55" s="135"/>
      <c r="I55" s="8"/>
    </row>
    <row r="56" spans="2:9" ht="12.9" customHeight="1" x14ac:dyDescent="0.35">
      <c r="B56" s="103"/>
      <c r="D56" s="68"/>
      <c r="E56" s="69"/>
      <c r="F56" s="94" t="s">
        <v>87</v>
      </c>
      <c r="G56" s="114"/>
      <c r="H56" s="135"/>
      <c r="I56" s="8"/>
    </row>
    <row r="57" spans="2:9" ht="12.9" customHeight="1" x14ac:dyDescent="0.35">
      <c r="B57" s="103"/>
      <c r="D57" s="68"/>
      <c r="E57" s="69"/>
      <c r="F57" s="94" t="s">
        <v>87</v>
      </c>
      <c r="G57" s="114"/>
      <c r="H57" s="135"/>
      <c r="I57" s="8"/>
    </row>
    <row r="58" spans="2:9" ht="12.9" customHeight="1" x14ac:dyDescent="0.35">
      <c r="B58" s="103"/>
      <c r="D58" s="68"/>
      <c r="E58" s="69"/>
      <c r="F58" s="94" t="s">
        <v>87</v>
      </c>
      <c r="G58" s="114"/>
      <c r="H58" s="135"/>
      <c r="I58" s="9"/>
    </row>
    <row r="59" spans="2:9" ht="15" customHeight="1" x14ac:dyDescent="0.35">
      <c r="B59" s="103"/>
      <c r="D59" s="11"/>
      <c r="E59" s="185" t="s">
        <v>76</v>
      </c>
      <c r="F59" s="185"/>
      <c r="G59" s="136" t="s">
        <v>29</v>
      </c>
      <c r="H59" s="137">
        <f>SUM(G53:G58)</f>
        <v>0</v>
      </c>
    </row>
    <row r="60" spans="2:9" s="3" customFormat="1" x14ac:dyDescent="0.35">
      <c r="B60" s="103"/>
      <c r="H60" s="79"/>
    </row>
    <row r="61" spans="2:9" s="3" customFormat="1" ht="15" customHeight="1" x14ac:dyDescent="0.35">
      <c r="B61" s="103"/>
      <c r="D61" s="171" t="s">
        <v>28</v>
      </c>
      <c r="E61" s="172"/>
      <c r="F61" s="172"/>
      <c r="G61" s="10"/>
      <c r="H61" s="137">
        <f>H30+H50+H59</f>
        <v>0</v>
      </c>
    </row>
    <row r="62" spans="2:9" s="3" customFormat="1" x14ac:dyDescent="0.35">
      <c r="B62" s="103"/>
    </row>
    <row r="63" spans="2:9" s="3" customFormat="1" ht="15" customHeight="1" x14ac:dyDescent="0.35">
      <c r="B63" s="103"/>
      <c r="D63" s="173" t="s">
        <v>0</v>
      </c>
      <c r="E63" s="174"/>
      <c r="F63" s="174"/>
      <c r="G63" s="174"/>
      <c r="H63" s="119">
        <f>H13</f>
        <v>0</v>
      </c>
    </row>
    <row r="64" spans="2:9" s="3" customFormat="1" ht="15" customHeight="1" thickBot="1" x14ac:dyDescent="0.4">
      <c r="B64" s="103"/>
      <c r="D64" s="175" t="s">
        <v>6</v>
      </c>
      <c r="E64" s="176"/>
      <c r="F64" s="176"/>
      <c r="G64" s="176"/>
      <c r="H64" s="120">
        <f>H61</f>
        <v>0</v>
      </c>
    </row>
    <row r="65" spans="2:9" s="3" customFormat="1" ht="15" customHeight="1" thickBot="1" x14ac:dyDescent="0.4">
      <c r="B65" s="103"/>
      <c r="D65" s="177" t="s">
        <v>103</v>
      </c>
      <c r="E65" s="178"/>
      <c r="F65" s="178"/>
      <c r="G65" s="178"/>
      <c r="H65" s="121">
        <f>H63-H64</f>
        <v>0</v>
      </c>
      <c r="I65" s="31" t="str">
        <f>IF(Bilanz&gt;-1, " Überschuss", " Fehlbetrag")</f>
        <v xml:space="preserve"> Überschuss</v>
      </c>
    </row>
    <row r="66" spans="2:9" s="3" customFormat="1" x14ac:dyDescent="0.35">
      <c r="B66" s="103"/>
    </row>
    <row r="67" spans="2:9" s="3" customFormat="1" x14ac:dyDescent="0.35">
      <c r="B67" s="103"/>
    </row>
    <row r="68" spans="2:9" s="3" customFormat="1" x14ac:dyDescent="0.35">
      <c r="B68" s="103"/>
      <c r="H68" s="18"/>
    </row>
    <row r="69" spans="2:9" s="3" customFormat="1" x14ac:dyDescent="0.35">
      <c r="B69" s="103"/>
    </row>
    <row r="70" spans="2:9" s="3" customFormat="1" x14ac:dyDescent="0.35">
      <c r="B70" s="103"/>
      <c r="H70" s="18"/>
    </row>
    <row r="71" spans="2:9" s="3" customFormat="1" x14ac:dyDescent="0.35">
      <c r="B71" s="103"/>
    </row>
    <row r="72" spans="2:9" s="3" customFormat="1" x14ac:dyDescent="0.35">
      <c r="B72" s="103"/>
    </row>
    <row r="73" spans="2:9" s="3" customFormat="1" x14ac:dyDescent="0.35">
      <c r="B73" s="103"/>
    </row>
    <row r="74" spans="2:9" s="3" customFormat="1" x14ac:dyDescent="0.35">
      <c r="B74" s="101"/>
      <c r="C74" s="96"/>
      <c r="D74" s="97"/>
      <c r="E74" s="98" t="s">
        <v>111</v>
      </c>
      <c r="F74" s="99"/>
      <c r="G74" s="97"/>
      <c r="H74" s="96"/>
      <c r="I74" s="102"/>
    </row>
    <row r="75" spans="2:9" s="3" customFormat="1" x14ac:dyDescent="0.35">
      <c r="D75" s="72"/>
      <c r="E75" s="73"/>
      <c r="F75" s="55" t="s">
        <v>70</v>
      </c>
      <c r="G75" s="57" t="s">
        <v>69</v>
      </c>
      <c r="H75" s="57" t="s">
        <v>68</v>
      </c>
      <c r="I75" s="56" t="s">
        <v>71</v>
      </c>
    </row>
    <row r="76" spans="2:9" s="3" customFormat="1" x14ac:dyDescent="0.35">
      <c r="D76" s="74"/>
      <c r="E76" s="75"/>
      <c r="F76" s="54"/>
      <c r="G76" s="112"/>
      <c r="H76" s="54"/>
      <c r="I76" s="60"/>
    </row>
    <row r="77" spans="2:9" s="3" customFormat="1" x14ac:dyDescent="0.35">
      <c r="D77" s="74"/>
      <c r="E77" s="75"/>
      <c r="F77" s="54"/>
      <c r="G77" s="112"/>
      <c r="H77" s="54"/>
      <c r="I77" s="60"/>
    </row>
    <row r="78" spans="2:9" s="3" customFormat="1" x14ac:dyDescent="0.35">
      <c r="D78" s="74"/>
      <c r="E78" s="75"/>
      <c r="F78" s="54"/>
      <c r="G78" s="112"/>
      <c r="H78" s="54"/>
      <c r="I78" s="60"/>
    </row>
    <row r="79" spans="2:9" s="3" customFormat="1" x14ac:dyDescent="0.35">
      <c r="D79" s="74"/>
      <c r="E79" s="75"/>
      <c r="F79" s="54"/>
      <c r="G79" s="112"/>
      <c r="H79" s="54"/>
      <c r="I79" s="60"/>
    </row>
    <row r="80" spans="2:9" s="3" customFormat="1" x14ac:dyDescent="0.35">
      <c r="D80" s="74"/>
      <c r="E80" s="75"/>
      <c r="F80" s="54"/>
      <c r="G80" s="112"/>
      <c r="H80" s="54"/>
      <c r="I80" s="60"/>
    </row>
    <row r="81" spans="4:9" s="3" customFormat="1" x14ac:dyDescent="0.35">
      <c r="D81" s="74"/>
      <c r="E81" s="75"/>
      <c r="F81" s="54"/>
      <c r="G81" s="112"/>
      <c r="H81" s="54"/>
      <c r="I81" s="60"/>
    </row>
    <row r="82" spans="4:9" s="3" customFormat="1" x14ac:dyDescent="0.35">
      <c r="D82" s="74"/>
      <c r="E82" s="75"/>
      <c r="F82" s="54"/>
      <c r="G82" s="112"/>
      <c r="H82" s="54"/>
      <c r="I82" s="60"/>
    </row>
    <row r="83" spans="4:9" s="3" customFormat="1" x14ac:dyDescent="0.35">
      <c r="D83" s="74"/>
      <c r="E83" s="75"/>
      <c r="F83" s="54"/>
      <c r="G83" s="112"/>
      <c r="H83" s="54"/>
      <c r="I83" s="60"/>
    </row>
    <row r="84" spans="4:9" s="3" customFormat="1" x14ac:dyDescent="0.35">
      <c r="D84" s="74"/>
      <c r="E84" s="75"/>
      <c r="F84" s="54"/>
      <c r="G84" s="112"/>
      <c r="H84" s="54"/>
      <c r="I84" s="60"/>
    </row>
    <row r="85" spans="4:9" s="3" customFormat="1" x14ac:dyDescent="0.35">
      <c r="D85" s="74"/>
      <c r="E85" s="75"/>
      <c r="F85" s="54"/>
      <c r="G85" s="112"/>
      <c r="H85" s="54"/>
      <c r="I85" s="60"/>
    </row>
    <row r="86" spans="4:9" s="3" customFormat="1" x14ac:dyDescent="0.35">
      <c r="D86" s="74"/>
      <c r="E86" s="75"/>
      <c r="F86" s="54"/>
      <c r="G86" s="112"/>
      <c r="H86" s="54"/>
      <c r="I86" s="60"/>
    </row>
    <row r="87" spans="4:9" s="3" customFormat="1" x14ac:dyDescent="0.35">
      <c r="D87" s="74"/>
      <c r="E87" s="75"/>
      <c r="F87" s="54"/>
      <c r="G87" s="112"/>
      <c r="H87" s="54"/>
      <c r="I87" s="60"/>
    </row>
    <row r="88" spans="4:9" s="3" customFormat="1" x14ac:dyDescent="0.35">
      <c r="D88" s="74"/>
      <c r="E88" s="75"/>
      <c r="F88" s="54"/>
      <c r="G88" s="112"/>
      <c r="H88" s="54"/>
      <c r="I88" s="60"/>
    </row>
    <row r="89" spans="4:9" s="3" customFormat="1" x14ac:dyDescent="0.35">
      <c r="D89" s="74"/>
      <c r="E89" s="75"/>
      <c r="F89" s="54"/>
      <c r="G89" s="112"/>
      <c r="H89" s="54"/>
      <c r="I89" s="60"/>
    </row>
    <row r="90" spans="4:9" s="3" customFormat="1" x14ac:dyDescent="0.35">
      <c r="D90" s="74"/>
      <c r="E90" s="75"/>
      <c r="F90" s="54"/>
      <c r="G90" s="112"/>
      <c r="H90" s="54"/>
      <c r="I90" s="60"/>
    </row>
    <row r="91" spans="4:9" s="3" customFormat="1" x14ac:dyDescent="0.35">
      <c r="D91" s="74"/>
      <c r="E91" s="75"/>
      <c r="F91" s="54"/>
      <c r="G91" s="112"/>
      <c r="H91" s="54"/>
      <c r="I91" s="60"/>
    </row>
    <row r="92" spans="4:9" s="3" customFormat="1" x14ac:dyDescent="0.35">
      <c r="D92" s="74"/>
      <c r="E92" s="75"/>
      <c r="F92" s="54"/>
      <c r="G92" s="112"/>
      <c r="H92" s="54"/>
      <c r="I92" s="60"/>
    </row>
    <row r="93" spans="4:9" s="3" customFormat="1" x14ac:dyDescent="0.35">
      <c r="D93" s="74"/>
      <c r="E93" s="75"/>
      <c r="F93" s="54"/>
      <c r="G93" s="112"/>
      <c r="H93" s="54"/>
      <c r="I93" s="60"/>
    </row>
    <row r="94" spans="4:9" s="3" customFormat="1" x14ac:dyDescent="0.35">
      <c r="D94" s="74"/>
      <c r="E94" s="75"/>
      <c r="F94" s="54"/>
      <c r="G94" s="112"/>
      <c r="H94" s="54"/>
      <c r="I94" s="60"/>
    </row>
    <row r="95" spans="4:9" s="3" customFormat="1" x14ac:dyDescent="0.35">
      <c r="D95" s="74"/>
      <c r="E95" s="75"/>
      <c r="F95" s="54"/>
      <c r="G95" s="112"/>
      <c r="H95" s="54"/>
      <c r="I95" s="60"/>
    </row>
    <row r="96" spans="4:9" s="3" customFormat="1" x14ac:dyDescent="0.35">
      <c r="D96" s="74"/>
      <c r="E96" s="75"/>
      <c r="F96" s="54"/>
      <c r="G96" s="112"/>
      <c r="H96" s="54"/>
      <c r="I96" s="60"/>
    </row>
    <row r="97" spans="4:9" s="3" customFormat="1" x14ac:dyDescent="0.35">
      <c r="D97" s="74"/>
      <c r="E97" s="75"/>
      <c r="F97" s="54"/>
      <c r="G97" s="112"/>
      <c r="H97" s="54"/>
      <c r="I97" s="60"/>
    </row>
    <row r="98" spans="4:9" s="3" customFormat="1" x14ac:dyDescent="0.35">
      <c r="D98" s="74"/>
      <c r="E98" s="75"/>
      <c r="F98" s="54"/>
      <c r="G98" s="112"/>
      <c r="H98" s="54"/>
      <c r="I98" s="60"/>
    </row>
    <row r="99" spans="4:9" s="3" customFormat="1" x14ac:dyDescent="0.35">
      <c r="D99" s="74"/>
      <c r="E99" s="75"/>
      <c r="F99" s="54"/>
      <c r="G99" s="112"/>
      <c r="H99" s="54"/>
      <c r="I99" s="60"/>
    </row>
    <row r="100" spans="4:9" s="3" customFormat="1" x14ac:dyDescent="0.35">
      <c r="D100" s="74"/>
      <c r="E100" s="75"/>
      <c r="F100" s="54"/>
      <c r="G100" s="112"/>
      <c r="H100" s="54"/>
      <c r="I100" s="60"/>
    </row>
    <row r="101" spans="4:9" s="3" customFormat="1" x14ac:dyDescent="0.35">
      <c r="D101" s="74"/>
      <c r="E101" s="75"/>
      <c r="F101" s="54"/>
      <c r="G101" s="112"/>
      <c r="H101" s="54"/>
      <c r="I101" s="60"/>
    </row>
    <row r="102" spans="4:9" s="3" customFormat="1" x14ac:dyDescent="0.35">
      <c r="D102" s="74"/>
      <c r="E102" s="75"/>
      <c r="F102" s="54"/>
      <c r="G102" s="112"/>
      <c r="H102" s="54"/>
      <c r="I102" s="60"/>
    </row>
    <row r="103" spans="4:9" s="3" customFormat="1" x14ac:dyDescent="0.35">
      <c r="D103" s="74"/>
      <c r="E103" s="75"/>
      <c r="F103" s="54"/>
      <c r="G103" s="112"/>
      <c r="H103" s="54"/>
      <c r="I103" s="60"/>
    </row>
    <row r="104" spans="4:9" s="3" customFormat="1" x14ac:dyDescent="0.35">
      <c r="D104" s="74"/>
      <c r="E104" s="75"/>
      <c r="F104" s="54"/>
      <c r="G104" s="112"/>
      <c r="H104" s="54"/>
      <c r="I104" s="60"/>
    </row>
    <row r="105" spans="4:9" s="3" customFormat="1" x14ac:dyDescent="0.35">
      <c r="D105" s="74"/>
      <c r="E105" s="75"/>
      <c r="F105" s="54"/>
      <c r="G105" s="112"/>
      <c r="H105" s="54"/>
      <c r="I105" s="60"/>
    </row>
    <row r="106" spans="4:9" s="3" customFormat="1" x14ac:dyDescent="0.35">
      <c r="D106" s="74"/>
      <c r="E106" s="75"/>
      <c r="F106" s="54"/>
      <c r="G106" s="112"/>
      <c r="H106" s="54"/>
      <c r="I106" s="60"/>
    </row>
    <row r="107" spans="4:9" s="3" customFormat="1" x14ac:dyDescent="0.35">
      <c r="D107" s="74"/>
      <c r="E107" s="75"/>
      <c r="F107" s="54"/>
      <c r="G107" s="112"/>
      <c r="H107" s="54"/>
      <c r="I107" s="60"/>
    </row>
    <row r="108" spans="4:9" s="3" customFormat="1" x14ac:dyDescent="0.35">
      <c r="D108" s="74"/>
      <c r="E108" s="75"/>
      <c r="F108" s="54"/>
      <c r="G108" s="112"/>
      <c r="H108" s="54"/>
      <c r="I108" s="60"/>
    </row>
    <row r="109" spans="4:9" s="3" customFormat="1" x14ac:dyDescent="0.35">
      <c r="D109" s="74"/>
      <c r="E109" s="75"/>
      <c r="F109" s="54"/>
      <c r="G109" s="112"/>
      <c r="H109" s="54"/>
      <c r="I109" s="60"/>
    </row>
    <row r="110" spans="4:9" s="3" customFormat="1" x14ac:dyDescent="0.35">
      <c r="D110" s="74"/>
      <c r="E110" s="75"/>
      <c r="F110" s="54"/>
      <c r="G110" s="112"/>
      <c r="H110" s="54"/>
      <c r="I110" s="60"/>
    </row>
    <row r="111" spans="4:9" s="3" customFormat="1" x14ac:dyDescent="0.35">
      <c r="D111" s="74"/>
      <c r="E111" s="75"/>
      <c r="F111" s="54"/>
      <c r="G111" s="112"/>
      <c r="H111" s="54"/>
      <c r="I111" s="60"/>
    </row>
    <row r="112" spans="4:9" s="3" customFormat="1" x14ac:dyDescent="0.35">
      <c r="D112" s="74"/>
      <c r="E112" s="75"/>
      <c r="F112" s="54"/>
      <c r="G112" s="112"/>
      <c r="H112" s="54"/>
      <c r="I112" s="60"/>
    </row>
    <row r="113" spans="4:9" s="3" customFormat="1" x14ac:dyDescent="0.35">
      <c r="D113" s="74"/>
      <c r="E113" s="75"/>
      <c r="F113" s="54"/>
      <c r="G113" s="112"/>
      <c r="H113" s="54"/>
      <c r="I113" s="60"/>
    </row>
    <row r="114" spans="4:9" s="3" customFormat="1" x14ac:dyDescent="0.35">
      <c r="D114" s="74"/>
      <c r="E114" s="75"/>
      <c r="F114" s="54"/>
      <c r="G114" s="112"/>
      <c r="H114" s="54"/>
      <c r="I114" s="60"/>
    </row>
    <row r="115" spans="4:9" s="3" customFormat="1" x14ac:dyDescent="0.35">
      <c r="D115" s="74"/>
      <c r="E115" s="75"/>
      <c r="F115" s="54"/>
      <c r="G115" s="112"/>
      <c r="H115" s="54"/>
      <c r="I115" s="60"/>
    </row>
    <row r="116" spans="4:9" s="3" customFormat="1" x14ac:dyDescent="0.35">
      <c r="D116" s="74"/>
      <c r="E116" s="75"/>
      <c r="F116" s="54"/>
      <c r="G116" s="112"/>
      <c r="H116" s="54"/>
      <c r="I116" s="60"/>
    </row>
    <row r="117" spans="4:9" s="3" customFormat="1" x14ac:dyDescent="0.35">
      <c r="D117" s="74"/>
      <c r="E117" s="75"/>
      <c r="F117" s="54"/>
      <c r="G117" s="112"/>
      <c r="H117" s="54"/>
      <c r="I117" s="60"/>
    </row>
    <row r="118" spans="4:9" s="3" customFormat="1" x14ac:dyDescent="0.35">
      <c r="D118" s="74"/>
      <c r="E118" s="75"/>
      <c r="F118" s="54"/>
      <c r="G118" s="112"/>
      <c r="H118" s="54"/>
      <c r="I118" s="60"/>
    </row>
    <row r="119" spans="4:9" s="3" customFormat="1" x14ac:dyDescent="0.35">
      <c r="D119" s="74"/>
      <c r="E119" s="75"/>
      <c r="F119" s="54"/>
      <c r="G119" s="112"/>
      <c r="H119" s="54"/>
      <c r="I119" s="60"/>
    </row>
    <row r="120" spans="4:9" s="3" customFormat="1" x14ac:dyDescent="0.35">
      <c r="D120" s="74"/>
      <c r="E120" s="75"/>
      <c r="F120" s="54"/>
      <c r="G120" s="112"/>
      <c r="H120" s="54"/>
      <c r="I120" s="60"/>
    </row>
    <row r="121" spans="4:9" s="3" customFormat="1" x14ac:dyDescent="0.35">
      <c r="D121" s="74"/>
      <c r="E121" s="75"/>
      <c r="F121" s="54"/>
      <c r="G121" s="112"/>
      <c r="H121" s="54"/>
      <c r="I121" s="60"/>
    </row>
    <row r="122" spans="4:9" s="3" customFormat="1" x14ac:dyDescent="0.35">
      <c r="D122" s="74"/>
      <c r="E122" s="75"/>
      <c r="F122" s="54"/>
      <c r="G122" s="112"/>
      <c r="H122" s="54"/>
      <c r="I122" s="60"/>
    </row>
    <row r="123" spans="4:9" s="3" customFormat="1" x14ac:dyDescent="0.35">
      <c r="D123" s="74"/>
      <c r="E123" s="75"/>
      <c r="F123" s="54"/>
      <c r="G123" s="112"/>
      <c r="H123" s="54"/>
      <c r="I123" s="60"/>
    </row>
    <row r="124" spans="4:9" s="3" customFormat="1" x14ac:dyDescent="0.35">
      <c r="D124" s="74"/>
      <c r="E124" s="75"/>
      <c r="F124" s="54"/>
      <c r="G124" s="112"/>
      <c r="H124" s="54"/>
      <c r="I124" s="60"/>
    </row>
    <row r="125" spans="4:9" s="3" customFormat="1" x14ac:dyDescent="0.35">
      <c r="D125" s="74"/>
      <c r="E125" s="75"/>
      <c r="F125" s="54"/>
      <c r="G125" s="112"/>
      <c r="H125" s="54"/>
      <c r="I125" s="60"/>
    </row>
    <row r="126" spans="4:9" s="3" customFormat="1" x14ac:dyDescent="0.35">
      <c r="D126" s="74"/>
      <c r="E126" s="75"/>
      <c r="F126" s="54"/>
      <c r="G126" s="112"/>
      <c r="H126" s="54"/>
      <c r="I126" s="60"/>
    </row>
    <row r="127" spans="4:9" s="3" customFormat="1" x14ac:dyDescent="0.35">
      <c r="D127" s="74"/>
      <c r="E127" s="75"/>
      <c r="F127" s="54"/>
      <c r="G127" s="112"/>
      <c r="H127" s="54"/>
      <c r="I127" s="60"/>
    </row>
    <row r="128" spans="4:9" s="3" customFormat="1" x14ac:dyDescent="0.35">
      <c r="D128" s="74"/>
      <c r="E128" s="75"/>
      <c r="F128" s="54"/>
      <c r="G128" s="112"/>
      <c r="H128" s="54"/>
      <c r="I128" s="60"/>
    </row>
    <row r="129" spans="4:9" s="3" customFormat="1" x14ac:dyDescent="0.35">
      <c r="D129" s="74"/>
      <c r="E129" s="75"/>
      <c r="F129" s="54"/>
      <c r="G129" s="112"/>
      <c r="H129" s="54"/>
      <c r="I129" s="60"/>
    </row>
    <row r="130" spans="4:9" s="3" customFormat="1" x14ac:dyDescent="0.35">
      <c r="D130" s="74"/>
      <c r="E130" s="75"/>
      <c r="F130" s="54"/>
      <c r="G130" s="112"/>
      <c r="H130" s="54"/>
      <c r="I130" s="60"/>
    </row>
    <row r="131" spans="4:9" s="3" customFormat="1" x14ac:dyDescent="0.35">
      <c r="D131" s="74"/>
      <c r="E131" s="75"/>
      <c r="F131" s="54"/>
      <c r="G131" s="112"/>
      <c r="H131" s="54"/>
      <c r="I131" s="60"/>
    </row>
    <row r="132" spans="4:9" s="3" customFormat="1" x14ac:dyDescent="0.35">
      <c r="D132" s="74"/>
      <c r="E132" s="75"/>
      <c r="F132" s="54"/>
      <c r="G132" s="112"/>
      <c r="H132" s="54"/>
      <c r="I132" s="60"/>
    </row>
    <row r="133" spans="4:9" s="3" customFormat="1" x14ac:dyDescent="0.35">
      <c r="D133" s="74"/>
      <c r="E133" s="75"/>
      <c r="F133" s="54"/>
      <c r="G133" s="112"/>
      <c r="H133" s="54"/>
      <c r="I133" s="60"/>
    </row>
    <row r="134" spans="4:9" s="3" customFormat="1" x14ac:dyDescent="0.35">
      <c r="D134" s="74"/>
      <c r="E134" s="75"/>
      <c r="F134" s="54"/>
      <c r="G134" s="112"/>
      <c r="H134" s="54"/>
      <c r="I134" s="60"/>
    </row>
    <row r="135" spans="4:9" s="3" customFormat="1" x14ac:dyDescent="0.35">
      <c r="D135" s="74"/>
      <c r="E135" s="75"/>
      <c r="F135" s="54"/>
      <c r="G135" s="112"/>
      <c r="H135" s="54"/>
      <c r="I135" s="60"/>
    </row>
    <row r="136" spans="4:9" s="3" customFormat="1" x14ac:dyDescent="0.35">
      <c r="D136" s="74"/>
      <c r="E136" s="75"/>
      <c r="F136" s="54"/>
      <c r="G136" s="112"/>
      <c r="H136" s="54"/>
      <c r="I136" s="60"/>
    </row>
    <row r="137" spans="4:9" s="3" customFormat="1" x14ac:dyDescent="0.35">
      <c r="D137" s="74"/>
      <c r="E137" s="75"/>
      <c r="F137" s="54"/>
      <c r="G137" s="112"/>
      <c r="H137" s="54"/>
      <c r="I137" s="60"/>
    </row>
    <row r="138" spans="4:9" s="3" customFormat="1" x14ac:dyDescent="0.35">
      <c r="D138" s="74"/>
      <c r="E138" s="75"/>
      <c r="F138" s="54"/>
      <c r="G138" s="112"/>
      <c r="H138" s="54"/>
      <c r="I138" s="60"/>
    </row>
    <row r="139" spans="4:9" s="3" customFormat="1" x14ac:dyDescent="0.35">
      <c r="D139" s="74"/>
      <c r="E139" s="75"/>
      <c r="F139" s="54"/>
      <c r="G139" s="112"/>
      <c r="H139" s="54"/>
      <c r="I139" s="60"/>
    </row>
    <row r="140" spans="4:9" s="3" customFormat="1" x14ac:dyDescent="0.35">
      <c r="D140" s="74"/>
      <c r="E140" s="75"/>
      <c r="F140" s="54"/>
      <c r="G140" s="112"/>
      <c r="H140" s="54"/>
      <c r="I140" s="60"/>
    </row>
    <row r="141" spans="4:9" s="3" customFormat="1" x14ac:dyDescent="0.35">
      <c r="D141" s="74"/>
      <c r="E141" s="75"/>
      <c r="F141" s="54"/>
      <c r="G141" s="112"/>
      <c r="H141" s="54"/>
      <c r="I141" s="60"/>
    </row>
    <row r="142" spans="4:9" s="3" customFormat="1" x14ac:dyDescent="0.35">
      <c r="D142" s="74"/>
      <c r="E142" s="75"/>
      <c r="F142" s="54"/>
      <c r="G142" s="112"/>
      <c r="H142" s="54"/>
      <c r="I142" s="60"/>
    </row>
    <row r="143" spans="4:9" s="3" customFormat="1" x14ac:dyDescent="0.35">
      <c r="D143" s="74"/>
      <c r="E143" s="75"/>
      <c r="F143" s="54"/>
      <c r="G143" s="112"/>
      <c r="H143" s="54"/>
      <c r="I143" s="60"/>
    </row>
    <row r="144" spans="4:9" s="3" customFormat="1" x14ac:dyDescent="0.35">
      <c r="D144" s="74"/>
      <c r="E144" s="75"/>
      <c r="F144" s="54"/>
      <c r="G144" s="112"/>
      <c r="H144" s="54"/>
      <c r="I144" s="60"/>
    </row>
    <row r="145" spans="4:9" s="3" customFormat="1" x14ac:dyDescent="0.35">
      <c r="D145" s="74"/>
      <c r="E145" s="75"/>
      <c r="F145" s="54"/>
      <c r="G145" s="112"/>
      <c r="H145" s="54"/>
      <c r="I145" s="60"/>
    </row>
    <row r="146" spans="4:9" s="3" customFormat="1" x14ac:dyDescent="0.35">
      <c r="D146" s="74"/>
      <c r="E146" s="75"/>
      <c r="F146" s="54"/>
      <c r="G146" s="112"/>
      <c r="H146" s="54"/>
      <c r="I146" s="60"/>
    </row>
    <row r="147" spans="4:9" s="3" customFormat="1" x14ac:dyDescent="0.35">
      <c r="D147" s="74"/>
      <c r="E147" s="75"/>
      <c r="F147" s="54"/>
      <c r="G147" s="112"/>
      <c r="H147" s="54"/>
      <c r="I147" s="60"/>
    </row>
    <row r="148" spans="4:9" s="3" customFormat="1" x14ac:dyDescent="0.35">
      <c r="D148" s="74"/>
      <c r="E148" s="75"/>
      <c r="F148" s="54"/>
      <c r="G148" s="112"/>
      <c r="H148" s="54"/>
      <c r="I148" s="60"/>
    </row>
    <row r="149" spans="4:9" s="3" customFormat="1" x14ac:dyDescent="0.35">
      <c r="D149" s="74"/>
      <c r="E149" s="75"/>
      <c r="F149" s="54"/>
      <c r="G149" s="112"/>
      <c r="H149" s="54"/>
      <c r="I149" s="60"/>
    </row>
    <row r="150" spans="4:9" s="3" customFormat="1" x14ac:dyDescent="0.35">
      <c r="D150" s="74"/>
      <c r="E150" s="75"/>
      <c r="F150" s="54"/>
      <c r="G150" s="112"/>
      <c r="H150" s="54"/>
      <c r="I150" s="60"/>
    </row>
    <row r="151" spans="4:9" s="3" customFormat="1" x14ac:dyDescent="0.35">
      <c r="D151" s="74"/>
      <c r="E151" s="75"/>
      <c r="F151" s="54"/>
      <c r="G151" s="112"/>
      <c r="H151" s="54"/>
      <c r="I151" s="60"/>
    </row>
    <row r="152" spans="4:9" s="3" customFormat="1" x14ac:dyDescent="0.35">
      <c r="D152" s="74"/>
      <c r="E152" s="75"/>
      <c r="F152" s="54"/>
      <c r="G152" s="112"/>
      <c r="H152" s="54"/>
      <c r="I152" s="60"/>
    </row>
    <row r="153" spans="4:9" s="3" customFormat="1" x14ac:dyDescent="0.35">
      <c r="D153" s="74"/>
      <c r="E153" s="75"/>
      <c r="F153" s="54"/>
      <c r="G153" s="112"/>
      <c r="H153" s="54"/>
      <c r="I153" s="60"/>
    </row>
    <row r="154" spans="4:9" s="3" customFormat="1" x14ac:dyDescent="0.35">
      <c r="D154" s="74"/>
      <c r="E154" s="75"/>
      <c r="F154" s="54"/>
      <c r="G154" s="112"/>
      <c r="H154" s="54"/>
      <c r="I154" s="60"/>
    </row>
    <row r="155" spans="4:9" s="3" customFormat="1" x14ac:dyDescent="0.35">
      <c r="D155" s="74"/>
      <c r="E155" s="75"/>
      <c r="F155" s="54"/>
      <c r="G155" s="112"/>
      <c r="H155" s="54"/>
      <c r="I155" s="60"/>
    </row>
    <row r="156" spans="4:9" s="3" customFormat="1" x14ac:dyDescent="0.35">
      <c r="D156" s="74"/>
      <c r="E156" s="75"/>
      <c r="F156" s="54"/>
      <c r="G156" s="112"/>
      <c r="H156" s="54"/>
      <c r="I156" s="60"/>
    </row>
    <row r="157" spans="4:9" s="3" customFormat="1" x14ac:dyDescent="0.35">
      <c r="D157" s="74"/>
      <c r="E157" s="75"/>
      <c r="F157" s="54"/>
      <c r="G157" s="112"/>
      <c r="H157" s="54"/>
      <c r="I157" s="60"/>
    </row>
    <row r="158" spans="4:9" s="3" customFormat="1" x14ac:dyDescent="0.35">
      <c r="D158" s="74"/>
      <c r="E158" s="75"/>
      <c r="F158" s="54"/>
      <c r="G158" s="112"/>
      <c r="H158" s="54"/>
      <c r="I158" s="60"/>
    </row>
    <row r="159" spans="4:9" s="3" customFormat="1" x14ac:dyDescent="0.35">
      <c r="D159" s="74"/>
      <c r="E159" s="75"/>
      <c r="F159" s="54"/>
      <c r="G159" s="112"/>
      <c r="H159" s="54"/>
      <c r="I159" s="60"/>
    </row>
    <row r="160" spans="4:9" s="3" customFormat="1" x14ac:dyDescent="0.35">
      <c r="D160" s="74"/>
      <c r="E160" s="75"/>
      <c r="F160" s="54"/>
      <c r="G160" s="112"/>
      <c r="H160" s="54"/>
      <c r="I160" s="60"/>
    </row>
    <row r="161" spans="4:9" s="3" customFormat="1" x14ac:dyDescent="0.35">
      <c r="D161" s="74"/>
      <c r="E161" s="75"/>
      <c r="F161" s="54"/>
      <c r="G161" s="112"/>
      <c r="H161" s="54"/>
      <c r="I161" s="60"/>
    </row>
    <row r="162" spans="4:9" s="3" customFormat="1" x14ac:dyDescent="0.35">
      <c r="D162" s="74"/>
      <c r="E162" s="75"/>
      <c r="F162" s="54"/>
      <c r="G162" s="112"/>
      <c r="H162" s="54"/>
      <c r="I162" s="60"/>
    </row>
    <row r="163" spans="4:9" s="3" customFormat="1" x14ac:dyDescent="0.35">
      <c r="D163" s="74"/>
      <c r="E163" s="75"/>
      <c r="F163" s="54"/>
      <c r="G163" s="112"/>
      <c r="H163" s="54"/>
      <c r="I163" s="60"/>
    </row>
    <row r="164" spans="4:9" s="3" customFormat="1" x14ac:dyDescent="0.35">
      <c r="D164" s="74"/>
      <c r="E164" s="75"/>
      <c r="F164" s="54"/>
      <c r="G164" s="112"/>
      <c r="H164" s="54"/>
      <c r="I164" s="60"/>
    </row>
    <row r="165" spans="4:9" s="3" customFormat="1" x14ac:dyDescent="0.35">
      <c r="D165" s="74"/>
      <c r="E165" s="75"/>
      <c r="F165" s="54"/>
      <c r="G165" s="112"/>
      <c r="H165" s="54"/>
      <c r="I165" s="60"/>
    </row>
    <row r="166" spans="4:9" s="3" customFormat="1" x14ac:dyDescent="0.35">
      <c r="D166" s="74"/>
      <c r="E166" s="75"/>
      <c r="F166" s="54"/>
      <c r="G166" s="112"/>
      <c r="H166" s="54"/>
      <c r="I166" s="60"/>
    </row>
    <row r="167" spans="4:9" s="3" customFormat="1" x14ac:dyDescent="0.35">
      <c r="D167" s="74"/>
      <c r="E167" s="75"/>
      <c r="F167" s="54"/>
      <c r="G167" s="112"/>
      <c r="H167" s="54"/>
      <c r="I167" s="60"/>
    </row>
    <row r="168" spans="4:9" s="3" customFormat="1" x14ac:dyDescent="0.35">
      <c r="D168" s="74"/>
      <c r="E168" s="75"/>
      <c r="F168" s="54"/>
      <c r="G168" s="112"/>
      <c r="H168" s="54"/>
      <c r="I168" s="60"/>
    </row>
    <row r="169" spans="4:9" s="3" customFormat="1" x14ac:dyDescent="0.35">
      <c r="D169" s="74"/>
      <c r="E169" s="75"/>
      <c r="F169" s="54"/>
      <c r="G169" s="112"/>
      <c r="H169" s="54"/>
      <c r="I169" s="60"/>
    </row>
    <row r="170" spans="4:9" s="3" customFormat="1" x14ac:dyDescent="0.35">
      <c r="D170" s="74"/>
      <c r="E170" s="75"/>
      <c r="F170" s="54"/>
      <c r="G170" s="112"/>
      <c r="H170" s="54"/>
      <c r="I170" s="60"/>
    </row>
    <row r="171" spans="4:9" s="3" customFormat="1" x14ac:dyDescent="0.35">
      <c r="D171" s="74"/>
      <c r="E171" s="75"/>
      <c r="F171" s="54"/>
      <c r="G171" s="112"/>
      <c r="H171" s="54"/>
      <c r="I171" s="60"/>
    </row>
    <row r="172" spans="4:9" s="3" customFormat="1" x14ac:dyDescent="0.35">
      <c r="D172" s="74"/>
      <c r="E172" s="75"/>
      <c r="F172" s="54"/>
      <c r="G172" s="112"/>
      <c r="H172" s="54"/>
      <c r="I172" s="60"/>
    </row>
    <row r="173" spans="4:9" s="3" customFormat="1" x14ac:dyDescent="0.35">
      <c r="D173" s="74"/>
      <c r="E173" s="75"/>
      <c r="F173" s="54"/>
      <c r="G173" s="112"/>
      <c r="H173" s="54"/>
      <c r="I173" s="60"/>
    </row>
    <row r="174" spans="4:9" s="3" customFormat="1" x14ac:dyDescent="0.35">
      <c r="D174" s="74"/>
      <c r="E174" s="75"/>
      <c r="F174" s="54"/>
      <c r="G174" s="112"/>
      <c r="H174" s="54"/>
      <c r="I174" s="60"/>
    </row>
    <row r="175" spans="4:9" s="3" customFormat="1" x14ac:dyDescent="0.35">
      <c r="D175" s="74"/>
      <c r="E175" s="75"/>
      <c r="F175" s="54"/>
      <c r="G175" s="112"/>
      <c r="H175" s="54"/>
      <c r="I175" s="60"/>
    </row>
    <row r="176" spans="4:9" s="3" customFormat="1" x14ac:dyDescent="0.35">
      <c r="D176" s="74"/>
      <c r="E176" s="75"/>
      <c r="F176" s="54"/>
      <c r="G176" s="112"/>
      <c r="H176" s="54"/>
      <c r="I176" s="60"/>
    </row>
    <row r="177" spans="4:9" s="3" customFormat="1" x14ac:dyDescent="0.35">
      <c r="D177" s="74"/>
      <c r="E177" s="75"/>
      <c r="F177" s="54"/>
      <c r="G177" s="112"/>
      <c r="H177" s="54"/>
      <c r="I177" s="60"/>
    </row>
    <row r="178" spans="4:9" s="3" customFormat="1" x14ac:dyDescent="0.35">
      <c r="D178" s="74"/>
      <c r="E178" s="75"/>
      <c r="F178" s="54"/>
      <c r="G178" s="112"/>
      <c r="H178" s="54"/>
      <c r="I178" s="60"/>
    </row>
    <row r="179" spans="4:9" s="3" customFormat="1" x14ac:dyDescent="0.35">
      <c r="D179" s="74"/>
      <c r="E179" s="75"/>
      <c r="F179" s="54"/>
      <c r="G179" s="112"/>
      <c r="H179" s="54"/>
      <c r="I179" s="60"/>
    </row>
    <row r="180" spans="4:9" s="3" customFormat="1" x14ac:dyDescent="0.35">
      <c r="D180" s="74"/>
      <c r="E180" s="75"/>
      <c r="F180" s="54"/>
      <c r="G180" s="112"/>
      <c r="H180" s="54"/>
      <c r="I180" s="60"/>
    </row>
    <row r="181" spans="4:9" s="3" customFormat="1" x14ac:dyDescent="0.35">
      <c r="D181" s="74"/>
      <c r="E181" s="75"/>
      <c r="F181" s="54"/>
      <c r="G181" s="112"/>
      <c r="H181" s="54"/>
      <c r="I181" s="60"/>
    </row>
    <row r="182" spans="4:9" s="3" customFormat="1" x14ac:dyDescent="0.35">
      <c r="D182" s="74"/>
      <c r="E182" s="75"/>
      <c r="F182" s="54"/>
      <c r="G182" s="112"/>
      <c r="H182" s="54"/>
      <c r="I182" s="60"/>
    </row>
    <row r="183" spans="4:9" s="3" customFormat="1" x14ac:dyDescent="0.35">
      <c r="D183" s="74"/>
      <c r="E183" s="75"/>
      <c r="F183" s="54"/>
      <c r="G183" s="112"/>
      <c r="H183" s="54"/>
      <c r="I183" s="60"/>
    </row>
    <row r="184" spans="4:9" s="3" customFormat="1" x14ac:dyDescent="0.35">
      <c r="D184" s="74"/>
      <c r="E184" s="75"/>
      <c r="F184" s="54"/>
      <c r="G184" s="112"/>
      <c r="H184" s="54"/>
      <c r="I184" s="60"/>
    </row>
    <row r="185" spans="4:9" s="3" customFormat="1" x14ac:dyDescent="0.35">
      <c r="D185" s="74"/>
      <c r="E185" s="75"/>
      <c r="F185" s="54"/>
      <c r="G185" s="112"/>
      <c r="H185" s="54"/>
      <c r="I185" s="60"/>
    </row>
    <row r="186" spans="4:9" s="3" customFormat="1" x14ac:dyDescent="0.35">
      <c r="D186" s="74"/>
      <c r="E186" s="75"/>
      <c r="F186" s="54"/>
      <c r="G186" s="112"/>
      <c r="H186" s="54"/>
      <c r="I186" s="60"/>
    </row>
    <row r="187" spans="4:9" s="3" customFormat="1" x14ac:dyDescent="0.35">
      <c r="D187" s="74"/>
      <c r="E187" s="75"/>
      <c r="F187" s="54"/>
      <c r="G187" s="112"/>
      <c r="H187" s="54"/>
      <c r="I187" s="60"/>
    </row>
    <row r="188" spans="4:9" s="3" customFormat="1" x14ac:dyDescent="0.35">
      <c r="D188" s="74"/>
      <c r="E188" s="75"/>
      <c r="F188" s="54"/>
      <c r="G188" s="112"/>
      <c r="H188" s="54"/>
      <c r="I188" s="60"/>
    </row>
    <row r="189" spans="4:9" s="3" customFormat="1" x14ac:dyDescent="0.35">
      <c r="D189" s="74"/>
      <c r="E189" s="75"/>
      <c r="F189" s="54"/>
      <c r="G189" s="112"/>
      <c r="H189" s="54"/>
      <c r="I189" s="60"/>
    </row>
    <row r="190" spans="4:9" s="3" customFormat="1" x14ac:dyDescent="0.35">
      <c r="D190" s="74"/>
      <c r="E190" s="75"/>
      <c r="F190" s="54"/>
      <c r="G190" s="112"/>
      <c r="H190" s="54"/>
      <c r="I190" s="60"/>
    </row>
    <row r="191" spans="4:9" s="3" customFormat="1" x14ac:dyDescent="0.35">
      <c r="D191" s="74"/>
      <c r="E191" s="75"/>
      <c r="F191" s="54"/>
      <c r="G191" s="112"/>
      <c r="H191" s="54"/>
      <c r="I191" s="60"/>
    </row>
    <row r="192" spans="4:9" s="3" customFormat="1" x14ac:dyDescent="0.35">
      <c r="D192" s="74"/>
      <c r="E192" s="75"/>
      <c r="F192" s="54"/>
      <c r="G192" s="112"/>
      <c r="H192" s="54"/>
      <c r="I192" s="60"/>
    </row>
    <row r="193" spans="4:9" s="3" customFormat="1" x14ac:dyDescent="0.35">
      <c r="D193" s="74"/>
      <c r="E193" s="75"/>
      <c r="F193" s="54"/>
      <c r="G193" s="112"/>
      <c r="H193" s="54"/>
      <c r="I193" s="60"/>
    </row>
    <row r="194" spans="4:9" s="3" customFormat="1" x14ac:dyDescent="0.35">
      <c r="D194" s="74"/>
      <c r="E194" s="75"/>
      <c r="F194" s="54"/>
      <c r="G194" s="112"/>
      <c r="H194" s="54"/>
      <c r="I194" s="60"/>
    </row>
    <row r="195" spans="4:9" s="3" customFormat="1" x14ac:dyDescent="0.35">
      <c r="D195" s="74"/>
      <c r="E195" s="75"/>
      <c r="F195" s="54"/>
      <c r="G195" s="112"/>
      <c r="H195" s="54"/>
      <c r="I195" s="60"/>
    </row>
    <row r="196" spans="4:9" s="3" customFormat="1" x14ac:dyDescent="0.35">
      <c r="D196" s="74"/>
      <c r="E196" s="75"/>
      <c r="F196" s="54"/>
      <c r="G196" s="112"/>
      <c r="H196" s="54"/>
      <c r="I196" s="60"/>
    </row>
    <row r="197" spans="4:9" s="3" customFormat="1" x14ac:dyDescent="0.35">
      <c r="D197" s="74"/>
      <c r="E197" s="75"/>
      <c r="F197" s="54"/>
      <c r="G197" s="112"/>
      <c r="H197" s="54"/>
      <c r="I197" s="60"/>
    </row>
    <row r="198" spans="4:9" s="3" customFormat="1" x14ac:dyDescent="0.35">
      <c r="D198" s="74"/>
      <c r="E198" s="75"/>
      <c r="F198" s="54"/>
      <c r="G198" s="112"/>
      <c r="H198" s="54"/>
      <c r="I198" s="60"/>
    </row>
    <row r="199" spans="4:9" s="3" customFormat="1" x14ac:dyDescent="0.35">
      <c r="D199" s="74"/>
      <c r="E199" s="75"/>
      <c r="F199" s="54"/>
      <c r="G199" s="112"/>
      <c r="H199" s="54"/>
      <c r="I199" s="60"/>
    </row>
    <row r="200" spans="4:9" s="3" customFormat="1" x14ac:dyDescent="0.35">
      <c r="D200" s="74"/>
      <c r="E200" s="75"/>
      <c r="F200" s="54"/>
      <c r="G200" s="112"/>
      <c r="H200" s="54"/>
      <c r="I200" s="60"/>
    </row>
    <row r="201" spans="4:9" s="3" customFormat="1" x14ac:dyDescent="0.35">
      <c r="D201" s="74"/>
      <c r="E201" s="75"/>
      <c r="F201" s="54"/>
      <c r="G201" s="112"/>
      <c r="H201" s="54"/>
      <c r="I201" s="60"/>
    </row>
    <row r="202" spans="4:9" s="3" customFormat="1" x14ac:dyDescent="0.35">
      <c r="D202" s="74"/>
      <c r="E202" s="75"/>
      <c r="F202" s="54"/>
      <c r="G202" s="112"/>
      <c r="H202" s="54"/>
      <c r="I202" s="60"/>
    </row>
    <row r="203" spans="4:9" s="3" customFormat="1" x14ac:dyDescent="0.35">
      <c r="D203" s="74"/>
      <c r="E203" s="75"/>
      <c r="F203" s="54"/>
      <c r="G203" s="112"/>
      <c r="H203" s="54"/>
      <c r="I203" s="60"/>
    </row>
    <row r="204" spans="4:9" s="3" customFormat="1" x14ac:dyDescent="0.35">
      <c r="D204" s="74"/>
      <c r="E204" s="75"/>
      <c r="F204" s="54"/>
      <c r="G204" s="112"/>
      <c r="H204" s="54"/>
      <c r="I204" s="60"/>
    </row>
    <row r="205" spans="4:9" s="3" customFormat="1" x14ac:dyDescent="0.35">
      <c r="D205" s="74"/>
      <c r="E205" s="75"/>
      <c r="F205" s="54"/>
      <c r="G205" s="112"/>
      <c r="H205" s="54"/>
      <c r="I205" s="60"/>
    </row>
    <row r="206" spans="4:9" s="3" customFormat="1" x14ac:dyDescent="0.35">
      <c r="D206" s="74"/>
      <c r="E206" s="75"/>
      <c r="F206" s="54"/>
      <c r="G206" s="112"/>
      <c r="H206" s="54"/>
      <c r="I206" s="60"/>
    </row>
    <row r="207" spans="4:9" s="3" customFormat="1" x14ac:dyDescent="0.35">
      <c r="D207" s="74"/>
      <c r="E207" s="75"/>
      <c r="F207" s="54"/>
      <c r="G207" s="112"/>
      <c r="H207" s="54"/>
      <c r="I207" s="60"/>
    </row>
    <row r="208" spans="4:9" s="3" customFormat="1" x14ac:dyDescent="0.35">
      <c r="D208" s="74"/>
      <c r="E208" s="75"/>
      <c r="F208" s="54"/>
      <c r="G208" s="112"/>
      <c r="H208" s="54"/>
      <c r="I208" s="60"/>
    </row>
    <row r="209" spans="4:9" s="3" customFormat="1" x14ac:dyDescent="0.35">
      <c r="D209" s="74"/>
      <c r="E209" s="75"/>
      <c r="F209" s="54"/>
      <c r="G209" s="112"/>
      <c r="H209" s="54"/>
      <c r="I209" s="60"/>
    </row>
    <row r="210" spans="4:9" s="3" customFormat="1" x14ac:dyDescent="0.35">
      <c r="D210" s="74"/>
      <c r="E210" s="75"/>
      <c r="F210" s="54"/>
      <c r="G210" s="112"/>
      <c r="H210" s="54"/>
      <c r="I210" s="60"/>
    </row>
    <row r="211" spans="4:9" s="3" customFormat="1" x14ac:dyDescent="0.35">
      <c r="D211" s="74"/>
      <c r="E211" s="75"/>
      <c r="F211" s="54"/>
      <c r="G211" s="112"/>
      <c r="H211" s="54"/>
      <c r="I211" s="60"/>
    </row>
    <row r="212" spans="4:9" s="3" customFormat="1" x14ac:dyDescent="0.35">
      <c r="D212" s="74"/>
      <c r="E212" s="75"/>
      <c r="F212" s="54"/>
      <c r="G212" s="112"/>
      <c r="H212" s="54"/>
      <c r="I212" s="60"/>
    </row>
    <row r="213" spans="4:9" s="3" customFormat="1" x14ac:dyDescent="0.35">
      <c r="D213" s="74"/>
      <c r="E213" s="75"/>
      <c r="F213" s="54"/>
      <c r="G213" s="112"/>
      <c r="H213" s="54"/>
      <c r="I213" s="60"/>
    </row>
    <row r="214" spans="4:9" s="3" customFormat="1" x14ac:dyDescent="0.35">
      <c r="D214" s="74"/>
      <c r="E214" s="75"/>
      <c r="F214" s="54"/>
      <c r="G214" s="112"/>
      <c r="H214" s="54"/>
      <c r="I214" s="60"/>
    </row>
    <row r="215" spans="4:9" s="3" customFormat="1" x14ac:dyDescent="0.35">
      <c r="D215" s="74"/>
      <c r="E215" s="75"/>
      <c r="F215" s="54"/>
      <c r="G215" s="112"/>
      <c r="H215" s="54"/>
      <c r="I215" s="60"/>
    </row>
    <row r="216" spans="4:9" s="3" customFormat="1" x14ac:dyDescent="0.35">
      <c r="D216" s="74"/>
      <c r="E216" s="75"/>
      <c r="F216" s="54"/>
      <c r="G216" s="112"/>
      <c r="H216" s="54"/>
      <c r="I216" s="60"/>
    </row>
    <row r="217" spans="4:9" s="3" customFormat="1" x14ac:dyDescent="0.35">
      <c r="D217" s="74"/>
      <c r="E217" s="75"/>
      <c r="F217" s="54"/>
      <c r="G217" s="112"/>
      <c r="H217" s="54"/>
      <c r="I217" s="60"/>
    </row>
    <row r="218" spans="4:9" s="3" customFormat="1" x14ac:dyDescent="0.35">
      <c r="D218" s="74"/>
      <c r="E218" s="75"/>
      <c r="F218" s="54"/>
      <c r="G218" s="112"/>
      <c r="H218" s="54"/>
      <c r="I218" s="60"/>
    </row>
    <row r="219" spans="4:9" s="3" customFormat="1" x14ac:dyDescent="0.35">
      <c r="D219" s="74"/>
      <c r="E219" s="75"/>
      <c r="F219" s="54"/>
      <c r="G219" s="112"/>
      <c r="H219" s="54"/>
      <c r="I219" s="60"/>
    </row>
    <row r="220" spans="4:9" s="3" customFormat="1" x14ac:dyDescent="0.35">
      <c r="D220" s="74"/>
      <c r="E220" s="75"/>
      <c r="F220" s="54"/>
      <c r="G220" s="112"/>
      <c r="H220" s="54"/>
      <c r="I220" s="60"/>
    </row>
    <row r="221" spans="4:9" s="3" customFormat="1" x14ac:dyDescent="0.35">
      <c r="D221" s="74"/>
      <c r="E221" s="75"/>
      <c r="F221" s="54"/>
      <c r="G221" s="112"/>
      <c r="H221" s="54"/>
      <c r="I221" s="60"/>
    </row>
    <row r="222" spans="4:9" s="3" customFormat="1" x14ac:dyDescent="0.35">
      <c r="D222" s="74"/>
      <c r="E222" s="75"/>
      <c r="F222" s="54"/>
      <c r="G222" s="112"/>
      <c r="H222" s="54"/>
      <c r="I222" s="60"/>
    </row>
    <row r="223" spans="4:9" s="3" customFormat="1" x14ac:dyDescent="0.35">
      <c r="D223" s="77"/>
      <c r="E223" s="76"/>
      <c r="F223" s="54"/>
      <c r="G223" s="112"/>
      <c r="H223" s="54"/>
      <c r="I223" s="60"/>
    </row>
    <row r="224" spans="4:9" s="3" customFormat="1" x14ac:dyDescent="0.35"/>
    <row r="225" s="3" customFormat="1" x14ac:dyDescent="0.35"/>
    <row r="226" s="3" customFormat="1" x14ac:dyDescent="0.35"/>
    <row r="227" s="3" customFormat="1" x14ac:dyDescent="0.35"/>
    <row r="228" s="3" customFormat="1" x14ac:dyDescent="0.35"/>
    <row r="229" s="3" customFormat="1" x14ac:dyDescent="0.35"/>
    <row r="230" s="3" customFormat="1" x14ac:dyDescent="0.35"/>
    <row r="231" s="3" customFormat="1" x14ac:dyDescent="0.35"/>
    <row r="232" s="3" customFormat="1" x14ac:dyDescent="0.35"/>
    <row r="233" s="3" customFormat="1" x14ac:dyDescent="0.35"/>
    <row r="234" s="3" customFormat="1" x14ac:dyDescent="0.35"/>
    <row r="235" s="3" customFormat="1" x14ac:dyDescent="0.35"/>
    <row r="236" s="3" customFormat="1" x14ac:dyDescent="0.35"/>
    <row r="237" s="3" customFormat="1" x14ac:dyDescent="0.35"/>
    <row r="238" s="3" customFormat="1" x14ac:dyDescent="0.35"/>
    <row r="239" s="3" customFormat="1" x14ac:dyDescent="0.35"/>
    <row r="240" s="3" customFormat="1" x14ac:dyDescent="0.35"/>
    <row r="241" s="3" customFormat="1" x14ac:dyDescent="0.35"/>
    <row r="242" s="3" customFormat="1" x14ac:dyDescent="0.35"/>
    <row r="243" s="3" customFormat="1" x14ac:dyDescent="0.35"/>
    <row r="244" s="3" customFormat="1" x14ac:dyDescent="0.35"/>
    <row r="245" s="3" customFormat="1" x14ac:dyDescent="0.35"/>
    <row r="246" s="3" customFormat="1" x14ac:dyDescent="0.35"/>
    <row r="247" s="3" customFormat="1" x14ac:dyDescent="0.35"/>
    <row r="248" s="3" customFormat="1" x14ac:dyDescent="0.35"/>
    <row r="249" s="3" customFormat="1" x14ac:dyDescent="0.35"/>
    <row r="250" s="3" customFormat="1" x14ac:dyDescent="0.35"/>
    <row r="251" s="3" customFormat="1" x14ac:dyDescent="0.35"/>
    <row r="252" s="3" customFormat="1" x14ac:dyDescent="0.35"/>
    <row r="253" s="3" customFormat="1" x14ac:dyDescent="0.35"/>
    <row r="254" s="3" customFormat="1" x14ac:dyDescent="0.35"/>
    <row r="255" s="3" customFormat="1" x14ac:dyDescent="0.35"/>
    <row r="256" s="3" customFormat="1" x14ac:dyDescent="0.35"/>
    <row r="257" s="3" customFormat="1" x14ac:dyDescent="0.35"/>
    <row r="258" s="3" customFormat="1" x14ac:dyDescent="0.35"/>
    <row r="259" s="3" customFormat="1" x14ac:dyDescent="0.35"/>
    <row r="260" s="3" customFormat="1" x14ac:dyDescent="0.35"/>
    <row r="261" s="3" customFormat="1" x14ac:dyDescent="0.35"/>
    <row r="262" s="3" customFormat="1" x14ac:dyDescent="0.35"/>
    <row r="263" s="3" customFormat="1" x14ac:dyDescent="0.35"/>
    <row r="264" s="3" customFormat="1" x14ac:dyDescent="0.35"/>
    <row r="265" s="3" customFormat="1" x14ac:dyDescent="0.35"/>
    <row r="266" s="3" customFormat="1" x14ac:dyDescent="0.35"/>
    <row r="267" s="3" customFormat="1" x14ac:dyDescent="0.35"/>
    <row r="268" s="3" customFormat="1" x14ac:dyDescent="0.35"/>
    <row r="269" s="3" customFormat="1" x14ac:dyDescent="0.35"/>
    <row r="270" s="3" customFormat="1" x14ac:dyDescent="0.35"/>
    <row r="271" s="3" customFormat="1" x14ac:dyDescent="0.35"/>
    <row r="272" s="3" customFormat="1" x14ac:dyDescent="0.35"/>
    <row r="273" s="3" customFormat="1" x14ac:dyDescent="0.35"/>
    <row r="274" s="3" customFormat="1" x14ac:dyDescent="0.35"/>
    <row r="275" s="3" customFormat="1" x14ac:dyDescent="0.35"/>
    <row r="276" s="3" customFormat="1" x14ac:dyDescent="0.35"/>
    <row r="277" s="3" customFormat="1" x14ac:dyDescent="0.35"/>
    <row r="278" s="3" customFormat="1" x14ac:dyDescent="0.35"/>
    <row r="279" s="3" customFormat="1" x14ac:dyDescent="0.35"/>
    <row r="280" s="3" customFormat="1" x14ac:dyDescent="0.35"/>
    <row r="281" s="3" customFormat="1" x14ac:dyDescent="0.35"/>
    <row r="282" s="3" customFormat="1" x14ac:dyDescent="0.35"/>
    <row r="283" s="3" customFormat="1" x14ac:dyDescent="0.35"/>
    <row r="284" s="3" customFormat="1" x14ac:dyDescent="0.35"/>
    <row r="285" s="3" customFormat="1" x14ac:dyDescent="0.35"/>
    <row r="286" s="3" customFormat="1" x14ac:dyDescent="0.35"/>
    <row r="287" s="3" customFormat="1" x14ac:dyDescent="0.35"/>
    <row r="288" s="3" customFormat="1" x14ac:dyDescent="0.35"/>
    <row r="289" s="3" customFormat="1" x14ac:dyDescent="0.35"/>
    <row r="290" s="3" customFormat="1" x14ac:dyDescent="0.35"/>
    <row r="291" s="3" customFormat="1" x14ac:dyDescent="0.35"/>
    <row r="292" s="3" customFormat="1" x14ac:dyDescent="0.35"/>
    <row r="293" s="3" customFormat="1" x14ac:dyDescent="0.35"/>
    <row r="294" s="3" customFormat="1" x14ac:dyDescent="0.35"/>
    <row r="295" s="3" customFormat="1" x14ac:dyDescent="0.35"/>
    <row r="296" s="3" customFormat="1" x14ac:dyDescent="0.35"/>
    <row r="297" s="3" customFormat="1" x14ac:dyDescent="0.35"/>
    <row r="298" s="3" customFormat="1" x14ac:dyDescent="0.35"/>
    <row r="299" s="3" customFormat="1" x14ac:dyDescent="0.35"/>
    <row r="300" s="3" customFormat="1" x14ac:dyDescent="0.35"/>
    <row r="301" s="3" customFormat="1" x14ac:dyDescent="0.35"/>
    <row r="302" s="3" customFormat="1" x14ac:dyDescent="0.35"/>
    <row r="303" s="3" customFormat="1" x14ac:dyDescent="0.35"/>
    <row r="304" s="3" customFormat="1" x14ac:dyDescent="0.35"/>
    <row r="305" s="3" customFormat="1" x14ac:dyDescent="0.35"/>
    <row r="306" s="3" customFormat="1" x14ac:dyDescent="0.35"/>
    <row r="307" s="3" customFormat="1" x14ac:dyDescent="0.35"/>
    <row r="308" s="3" customFormat="1" x14ac:dyDescent="0.35"/>
    <row r="309" s="3" customFormat="1" x14ac:dyDescent="0.35"/>
    <row r="310" s="3" customFormat="1" x14ac:dyDescent="0.35"/>
    <row r="311" s="3" customFormat="1" x14ac:dyDescent="0.35"/>
    <row r="312" s="3" customFormat="1" x14ac:dyDescent="0.35"/>
    <row r="313" s="3" customFormat="1" x14ac:dyDescent="0.35"/>
    <row r="314" s="3" customFormat="1" x14ac:dyDescent="0.35"/>
    <row r="315" s="3" customFormat="1" x14ac:dyDescent="0.35"/>
    <row r="316" s="3" customFormat="1" x14ac:dyDescent="0.35"/>
    <row r="317" s="3" customFormat="1" x14ac:dyDescent="0.35"/>
    <row r="318" s="3" customFormat="1" x14ac:dyDescent="0.35"/>
    <row r="319" s="3" customFormat="1" x14ac:dyDescent="0.35"/>
    <row r="320" s="3" customFormat="1" x14ac:dyDescent="0.35"/>
    <row r="321" s="3" customFormat="1" x14ac:dyDescent="0.35"/>
    <row r="322" s="3" customFormat="1" x14ac:dyDescent="0.35"/>
    <row r="323" s="3" customFormat="1" x14ac:dyDescent="0.35"/>
    <row r="324" s="3" customFormat="1" x14ac:dyDescent="0.35"/>
    <row r="325" s="3" customFormat="1" x14ac:dyDescent="0.35"/>
    <row r="326" s="3" customFormat="1" x14ac:dyDescent="0.35"/>
    <row r="327" s="3" customFormat="1" x14ac:dyDescent="0.35"/>
    <row r="328" s="3" customFormat="1" x14ac:dyDescent="0.35"/>
    <row r="329" s="3" customFormat="1" x14ac:dyDescent="0.35"/>
    <row r="330" s="3" customFormat="1" x14ac:dyDescent="0.35"/>
    <row r="331" s="3" customFormat="1" x14ac:dyDescent="0.35"/>
    <row r="332" s="3" customFormat="1" x14ac:dyDescent="0.35"/>
    <row r="333" s="3" customFormat="1" x14ac:dyDescent="0.35"/>
    <row r="334" s="3" customFormat="1" x14ac:dyDescent="0.35"/>
    <row r="335" s="3" customFormat="1" x14ac:dyDescent="0.35"/>
    <row r="336" s="3" customFormat="1" x14ac:dyDescent="0.35"/>
    <row r="337" s="3" customFormat="1" x14ac:dyDescent="0.35"/>
    <row r="338" s="3" customFormat="1" x14ac:dyDescent="0.35"/>
    <row r="339" s="3" customFormat="1" x14ac:dyDescent="0.35"/>
    <row r="340" s="3" customFormat="1" x14ac:dyDescent="0.35"/>
    <row r="341" s="3" customFormat="1" x14ac:dyDescent="0.35"/>
    <row r="342" s="3" customFormat="1" x14ac:dyDescent="0.35"/>
    <row r="343" s="3" customFormat="1" x14ac:dyDescent="0.35"/>
    <row r="344" s="3" customFormat="1" x14ac:dyDescent="0.35"/>
    <row r="345" s="3" customFormat="1" x14ac:dyDescent="0.35"/>
    <row r="346" s="3" customFormat="1" x14ac:dyDescent="0.35"/>
    <row r="347" s="3" customFormat="1" x14ac:dyDescent="0.35"/>
    <row r="348" s="3" customFormat="1" x14ac:dyDescent="0.35"/>
    <row r="349" s="3" customFormat="1" x14ac:dyDescent="0.35"/>
    <row r="350" s="3" customFormat="1" x14ac:dyDescent="0.35"/>
    <row r="351" s="3" customFormat="1" x14ac:dyDescent="0.35"/>
    <row r="352" s="3" customFormat="1" x14ac:dyDescent="0.35"/>
    <row r="353" s="3" customFormat="1" x14ac:dyDescent="0.35"/>
    <row r="354" s="3" customFormat="1" x14ac:dyDescent="0.35"/>
    <row r="355" s="3" customFormat="1" x14ac:dyDescent="0.35"/>
    <row r="356" s="3" customFormat="1" x14ac:dyDescent="0.35"/>
    <row r="357" s="3" customFormat="1" x14ac:dyDescent="0.35"/>
    <row r="358" s="3" customFormat="1" x14ac:dyDescent="0.35"/>
    <row r="359" s="3" customFormat="1" x14ac:dyDescent="0.35"/>
    <row r="360" s="3" customFormat="1" x14ac:dyDescent="0.35"/>
    <row r="361" s="3" customFormat="1" x14ac:dyDescent="0.35"/>
    <row r="362" s="3" customFormat="1" x14ac:dyDescent="0.35"/>
    <row r="363" s="3" customFormat="1" x14ac:dyDescent="0.35"/>
  </sheetData>
  <sheetProtection selectLockedCells="1"/>
  <autoFilter ref="I75:I223" xr:uid="{E7BED947-9CE6-45BA-87E1-F511E55E18D6}"/>
  <mergeCells count="10">
    <mergeCell ref="D61:F61"/>
    <mergeCell ref="D63:G63"/>
    <mergeCell ref="D64:G64"/>
    <mergeCell ref="D65:G65"/>
    <mergeCell ref="D5:G5"/>
    <mergeCell ref="D13:F13"/>
    <mergeCell ref="D15:G15"/>
    <mergeCell ref="E30:F30"/>
    <mergeCell ref="E50:F50"/>
    <mergeCell ref="E59:F59"/>
  </mergeCells>
  <conditionalFormatting sqref="G6:G12">
    <cfRule type="dataBar" priority="6">
      <dataBar>
        <cfvo type="min"/>
        <cfvo type="max"/>
        <color theme="9" tint="0.79998168889431442"/>
      </dataBar>
      <extLst>
        <ext xmlns:x14="http://schemas.microsoft.com/office/spreadsheetml/2009/9/main" uri="{B025F937-C7B1-47D3-B67F-A62EFF666E3E}">
          <x14:id>{4E58634C-6CAF-4911-A00D-65BD6D2ED7CF}</x14:id>
        </ext>
      </extLst>
    </cfRule>
  </conditionalFormatting>
  <conditionalFormatting sqref="G17:G29">
    <cfRule type="dataBar" priority="7">
      <dataBar>
        <cfvo type="min"/>
        <cfvo type="max"/>
        <color theme="5" tint="0.79998168889431442"/>
      </dataBar>
      <extLst>
        <ext xmlns:x14="http://schemas.microsoft.com/office/spreadsheetml/2009/9/main" uri="{B025F937-C7B1-47D3-B67F-A62EFF666E3E}">
          <x14:id>{03EAD873-7485-4F6B-91E1-C1753DED22BF}</x14:id>
        </ext>
      </extLst>
    </cfRule>
  </conditionalFormatting>
  <conditionalFormatting sqref="G33:G49">
    <cfRule type="cellIs" dxfId="27" priority="1" operator="equal">
      <formula>0</formula>
    </cfRule>
    <cfRule type="dataBar" priority="11">
      <dataBar>
        <cfvo type="min"/>
        <cfvo type="max"/>
        <color theme="5" tint="0.79998168889431442"/>
      </dataBar>
      <extLst>
        <ext xmlns:x14="http://schemas.microsoft.com/office/spreadsheetml/2009/9/main" uri="{B025F937-C7B1-47D3-B67F-A62EFF666E3E}">
          <x14:id>{85BB636E-5D6A-418E-95E2-6FA0AF21A30D}</x14:id>
        </ext>
      </extLst>
    </cfRule>
  </conditionalFormatting>
  <conditionalFormatting sqref="G53:G58">
    <cfRule type="dataBar" priority="12">
      <dataBar>
        <cfvo type="min"/>
        <cfvo type="max"/>
        <color theme="5" tint="0.79998168889431442"/>
      </dataBar>
      <extLst>
        <ext xmlns:x14="http://schemas.microsoft.com/office/spreadsheetml/2009/9/main" uri="{B025F937-C7B1-47D3-B67F-A62EFF666E3E}">
          <x14:id>{5551B4D9-E17F-403B-A427-AEB60435A298}</x14:id>
        </ext>
      </extLst>
    </cfRule>
  </conditionalFormatting>
  <conditionalFormatting sqref="G76:G223">
    <cfRule type="dataBar" priority="5">
      <dataBar>
        <cfvo type="min"/>
        <cfvo type="max"/>
        <color theme="5" tint="0.79998168889431442"/>
      </dataBar>
      <extLst>
        <ext xmlns:x14="http://schemas.microsoft.com/office/spreadsheetml/2009/9/main" uri="{B025F937-C7B1-47D3-B67F-A62EFF666E3E}">
          <x14:id>{BF7405AE-86F1-4A02-B2C5-8352F650CC49}</x14:id>
        </ext>
      </extLst>
    </cfRule>
  </conditionalFormatting>
  <conditionalFormatting sqref="H65">
    <cfRule type="cellIs" dxfId="26" priority="2" operator="lessThanOrEqual">
      <formula>-0.5</formula>
    </cfRule>
    <cfRule type="cellIs" dxfId="25" priority="3" operator="between">
      <formula>-0.5</formula>
      <formula>0.5</formula>
    </cfRule>
    <cfRule type="cellIs" dxfId="24" priority="4" operator="greaterThanOrEqual">
      <formula>0.5</formula>
    </cfRule>
  </conditionalFormatting>
  <conditionalFormatting sqref="I65">
    <cfRule type="expression" dxfId="23" priority="8">
      <formula>Bilanz&lt;=-0.5</formula>
    </cfRule>
    <cfRule type="expression" dxfId="22" priority="9">
      <formula>Bilanz=0</formula>
    </cfRule>
    <cfRule type="expression" dxfId="21" priority="10">
      <formula>Bilanz&gt;=0.5</formula>
    </cfRule>
  </conditionalFormatting>
  <dataValidations count="1">
    <dataValidation type="list" showInputMessage="1" showErrorMessage="1" errorTitle="Benachrichtigung" error="Bitte wähle eine Kategorie aus der Liste." sqref="I76:I223" xr:uid="{CFE185DC-6880-4B88-9A51-4FCD4364338B}">
      <formula1>$F$33:$F$49</formula1>
    </dataValidation>
  </dataValidations>
  <hyperlinks>
    <hyperlink ref="C1:F1" location="Übersicht!A1" display="Zurück zur Übersicht" xr:uid="{D278C686-6F70-4960-B10A-B877DC932C6A}"/>
  </hyperlinks>
  <pageMargins left="0.7" right="0.7" top="0.78740157499999996" bottom="0.78740157499999996" header="0.3" footer="0.3"/>
  <pageSetup paperSize="9" orientation="landscape" r:id="rId1"/>
  <drawing r:id="rId2"/>
  <legacyDrawing r:id="rId3"/>
  <extLst>
    <ext xmlns:x14="http://schemas.microsoft.com/office/spreadsheetml/2009/9/main" uri="{78C0D931-6437-407d-A8EE-F0AAD7539E65}">
      <x14:conditionalFormattings>
        <x14:conditionalFormatting xmlns:xm="http://schemas.microsoft.com/office/excel/2006/main">
          <x14:cfRule type="dataBar" id="{4E58634C-6CAF-4911-A00D-65BD6D2ED7CF}">
            <x14:dataBar minLength="0" maxLength="100" gradient="0">
              <x14:cfvo type="autoMin"/>
              <x14:cfvo type="autoMax"/>
              <x14:negativeFillColor rgb="FFFF0000"/>
              <x14:axisColor rgb="FF000000"/>
            </x14:dataBar>
          </x14:cfRule>
          <xm:sqref>G6:G12</xm:sqref>
        </x14:conditionalFormatting>
        <x14:conditionalFormatting xmlns:xm="http://schemas.microsoft.com/office/excel/2006/main">
          <x14:cfRule type="dataBar" id="{03EAD873-7485-4F6B-91E1-C1753DED22BF}">
            <x14:dataBar minLength="0" maxLength="100" gradient="0">
              <x14:cfvo type="autoMin"/>
              <x14:cfvo type="autoMax"/>
              <x14:negativeFillColor rgb="FFFF0000"/>
              <x14:axisColor rgb="FF000000"/>
            </x14:dataBar>
          </x14:cfRule>
          <xm:sqref>G17:G29</xm:sqref>
        </x14:conditionalFormatting>
        <x14:conditionalFormatting xmlns:xm="http://schemas.microsoft.com/office/excel/2006/main">
          <x14:cfRule type="dataBar" id="{85BB636E-5D6A-418E-95E2-6FA0AF21A30D}">
            <x14:dataBar minLength="0" maxLength="100" gradient="0">
              <x14:cfvo type="autoMin"/>
              <x14:cfvo type="autoMax"/>
              <x14:negativeFillColor rgb="FFFF0000"/>
              <x14:axisColor rgb="FF000000"/>
            </x14:dataBar>
          </x14:cfRule>
          <xm:sqref>G33:G49</xm:sqref>
        </x14:conditionalFormatting>
        <x14:conditionalFormatting xmlns:xm="http://schemas.microsoft.com/office/excel/2006/main">
          <x14:cfRule type="dataBar" id="{5551B4D9-E17F-403B-A427-AEB60435A298}">
            <x14:dataBar minLength="0" maxLength="100" gradient="0">
              <x14:cfvo type="autoMin"/>
              <x14:cfvo type="autoMax"/>
              <x14:negativeFillColor rgb="FFFF0000"/>
              <x14:axisColor rgb="FF000000"/>
            </x14:dataBar>
          </x14:cfRule>
          <xm:sqref>G53:G58</xm:sqref>
        </x14:conditionalFormatting>
        <x14:conditionalFormatting xmlns:xm="http://schemas.microsoft.com/office/excel/2006/main">
          <x14:cfRule type="dataBar" id="{BF7405AE-86F1-4A02-B2C5-8352F650CC49}">
            <x14:dataBar minLength="0" maxLength="100" gradient="0">
              <x14:cfvo type="autoMin"/>
              <x14:cfvo type="autoMax"/>
              <x14:negativeFillColor rgb="FFFF0000"/>
              <x14:axisColor rgb="FF000000"/>
            </x14:dataBar>
          </x14:cfRule>
          <xm:sqref>G76:G223</xm:sqref>
        </x14:conditionalFormatting>
      </x14:conditionalFormatting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7B926B-3BFA-4F50-B5D5-F3F0F7DC4864}">
  <sheetPr>
    <tabColor rgb="FF00B050"/>
  </sheetPr>
  <dimension ref="A1:ON363"/>
  <sheetViews>
    <sheetView zoomScaleNormal="100" workbookViewId="0"/>
  </sheetViews>
  <sheetFormatPr baseColWidth="10" defaultRowHeight="12.9" x14ac:dyDescent="0.35"/>
  <cols>
    <col min="1" max="1" width="1.61328125" style="3" customWidth="1"/>
    <col min="2" max="2" width="2.23046875" style="4" customWidth="1"/>
    <col min="3" max="3" width="11.07421875" style="3"/>
    <col min="4" max="5" width="1.15234375" style="4" customWidth="1"/>
    <col min="6" max="6" width="35.15234375" style="4" bestFit="1" customWidth="1"/>
    <col min="7" max="7" width="11.53515625" style="4" customWidth="1"/>
    <col min="8" max="8" width="11.69140625" style="4" customWidth="1"/>
    <col min="9" max="9" width="58.07421875" style="3" customWidth="1"/>
    <col min="10" max="404" width="11.07421875" style="3"/>
    <col min="405" max="16384" width="11.07421875" style="4"/>
  </cols>
  <sheetData>
    <row r="1" spans="2:9" s="3" customFormat="1" x14ac:dyDescent="0.35">
      <c r="C1" s="47" t="s">
        <v>66</v>
      </c>
      <c r="D1" s="47"/>
      <c r="E1" s="47"/>
      <c r="F1" s="47"/>
    </row>
    <row r="2" spans="2:9" s="3" customFormat="1" ht="13.3" thickBot="1" x14ac:dyDescent="0.4"/>
    <row r="3" spans="2:9" s="5" customFormat="1" ht="17.149999999999999" thickTop="1" thickBot="1" x14ac:dyDescent="0.5">
      <c r="D3" s="21" t="s">
        <v>50</v>
      </c>
      <c r="E3" s="22"/>
      <c r="F3" s="22"/>
      <c r="G3" s="23"/>
    </row>
    <row r="4" spans="2:9" ht="13.3" thickTop="1" x14ac:dyDescent="0.35">
      <c r="B4" s="3"/>
      <c r="D4" s="3"/>
      <c r="E4" s="3"/>
      <c r="F4" s="3"/>
      <c r="G4" s="3"/>
      <c r="H4" s="3"/>
    </row>
    <row r="5" spans="2:9" ht="15" customHeight="1" x14ac:dyDescent="0.35">
      <c r="B5" s="3"/>
      <c r="D5" s="179" t="s">
        <v>78</v>
      </c>
      <c r="E5" s="180"/>
      <c r="F5" s="180"/>
      <c r="G5" s="180"/>
      <c r="H5" s="86"/>
      <c r="I5" s="33" t="s">
        <v>32</v>
      </c>
    </row>
    <row r="6" spans="2:9" x14ac:dyDescent="0.35">
      <c r="B6" s="3"/>
      <c r="D6" s="80"/>
      <c r="E6" s="81"/>
      <c r="F6" s="24" t="s">
        <v>3</v>
      </c>
      <c r="G6" s="113"/>
      <c r="H6" s="131"/>
      <c r="I6" s="7"/>
    </row>
    <row r="7" spans="2:9" x14ac:dyDescent="0.35">
      <c r="B7" s="3"/>
      <c r="D7" s="82"/>
      <c r="E7" s="83"/>
      <c r="F7" s="25" t="s">
        <v>4</v>
      </c>
      <c r="G7" s="114"/>
      <c r="H7" s="131"/>
      <c r="I7" s="8"/>
    </row>
    <row r="8" spans="2:9" x14ac:dyDescent="0.35">
      <c r="B8" s="3"/>
      <c r="D8" s="82"/>
      <c r="E8" s="83"/>
      <c r="F8" s="25" t="s">
        <v>1</v>
      </c>
      <c r="G8" s="114"/>
      <c r="H8" s="131"/>
      <c r="I8" s="8"/>
    </row>
    <row r="9" spans="2:9" x14ac:dyDescent="0.35">
      <c r="B9" s="3"/>
      <c r="D9" s="82"/>
      <c r="E9" s="83"/>
      <c r="F9" s="25" t="s">
        <v>2</v>
      </c>
      <c r="G9" s="114"/>
      <c r="H9" s="131"/>
      <c r="I9" s="8"/>
    </row>
    <row r="10" spans="2:9" x14ac:dyDescent="0.35">
      <c r="B10" s="3"/>
      <c r="D10" s="82"/>
      <c r="E10" s="83"/>
      <c r="F10" s="106" t="s">
        <v>37</v>
      </c>
      <c r="G10" s="114"/>
      <c r="H10" s="131"/>
      <c r="I10" s="8"/>
    </row>
    <row r="11" spans="2:9" x14ac:dyDescent="0.35">
      <c r="B11" s="3"/>
      <c r="D11" s="84"/>
      <c r="E11" s="104"/>
      <c r="F11" s="107" t="s">
        <v>80</v>
      </c>
      <c r="G11" s="115"/>
      <c r="H11" s="131"/>
      <c r="I11" s="9"/>
    </row>
    <row r="12" spans="2:9" x14ac:dyDescent="0.35">
      <c r="B12" s="3"/>
      <c r="D12" s="84"/>
      <c r="E12" s="85"/>
      <c r="F12" s="26" t="s">
        <v>10</v>
      </c>
      <c r="G12" s="116"/>
      <c r="H12" s="132"/>
      <c r="I12" s="9"/>
    </row>
    <row r="13" spans="2:9" ht="15" customHeight="1" x14ac:dyDescent="0.35">
      <c r="B13" s="3"/>
      <c r="D13" s="181" t="s">
        <v>5</v>
      </c>
      <c r="E13" s="182"/>
      <c r="F13" s="182"/>
      <c r="G13" s="133" t="s">
        <v>29</v>
      </c>
      <c r="H13" s="134">
        <f>SUM(G6:G12)</f>
        <v>0</v>
      </c>
      <c r="I13" s="32"/>
    </row>
    <row r="14" spans="2:9" s="3" customFormat="1" x14ac:dyDescent="0.35">
      <c r="I14" s="32"/>
    </row>
    <row r="15" spans="2:9" ht="15" customHeight="1" x14ac:dyDescent="0.35">
      <c r="B15" s="3"/>
      <c r="D15" s="183" t="s">
        <v>6</v>
      </c>
      <c r="E15" s="184"/>
      <c r="F15" s="184"/>
      <c r="G15" s="184"/>
      <c r="H15" s="78"/>
      <c r="I15" s="32"/>
    </row>
    <row r="16" spans="2:9" x14ac:dyDescent="0.35">
      <c r="B16" s="3"/>
      <c r="D16" s="89"/>
      <c r="E16" s="90" t="s">
        <v>7</v>
      </c>
      <c r="F16" s="91"/>
      <c r="G16" s="92" t="s">
        <v>40</v>
      </c>
      <c r="H16" s="75"/>
      <c r="I16" s="33" t="s">
        <v>32</v>
      </c>
    </row>
    <row r="17" spans="2:11" ht="12.9" customHeight="1" x14ac:dyDescent="0.35">
      <c r="B17" s="3"/>
      <c r="D17" s="66"/>
      <c r="E17" s="67"/>
      <c r="F17" s="27" t="s">
        <v>8</v>
      </c>
      <c r="G17" s="113"/>
      <c r="H17" s="135"/>
      <c r="I17" s="19"/>
    </row>
    <row r="18" spans="2:11" ht="12.9" customHeight="1" x14ac:dyDescent="0.35">
      <c r="B18" s="3"/>
      <c r="D18" s="68"/>
      <c r="E18" s="69"/>
      <c r="F18" s="25" t="s">
        <v>9</v>
      </c>
      <c r="G18" s="114"/>
      <c r="H18" s="135"/>
      <c r="I18" s="19"/>
    </row>
    <row r="19" spans="2:11" ht="12.9" customHeight="1" x14ac:dyDescent="0.35">
      <c r="B19" s="3"/>
      <c r="D19" s="68"/>
      <c r="E19" s="69"/>
      <c r="F19" s="25" t="s">
        <v>33</v>
      </c>
      <c r="G19" s="114"/>
      <c r="H19" s="135"/>
      <c r="I19" s="19"/>
    </row>
    <row r="20" spans="2:11" ht="12.9" customHeight="1" x14ac:dyDescent="0.35">
      <c r="B20" s="3"/>
      <c r="D20" s="68"/>
      <c r="E20" s="69"/>
      <c r="F20" s="25" t="s">
        <v>13</v>
      </c>
      <c r="G20" s="114"/>
      <c r="H20" s="135"/>
      <c r="I20" s="19"/>
    </row>
    <row r="21" spans="2:11" ht="12.9" customHeight="1" x14ac:dyDescent="0.35">
      <c r="B21" s="3"/>
      <c r="D21" s="68"/>
      <c r="E21" s="69"/>
      <c r="F21" s="106" t="s">
        <v>20</v>
      </c>
      <c r="G21" s="114"/>
      <c r="H21" s="135"/>
      <c r="I21" s="19"/>
      <c r="K21" s="20"/>
    </row>
    <row r="22" spans="2:11" ht="12.9" customHeight="1" x14ac:dyDescent="0.35">
      <c r="B22" s="3"/>
      <c r="D22" s="68"/>
      <c r="E22" s="69"/>
      <c r="F22" s="106" t="s">
        <v>38</v>
      </c>
      <c r="G22" s="114"/>
      <c r="H22" s="135"/>
      <c r="I22" s="19"/>
    </row>
    <row r="23" spans="2:11" ht="12.9" customHeight="1" x14ac:dyDescent="0.35">
      <c r="B23" s="3"/>
      <c r="D23" s="68"/>
      <c r="E23" s="69"/>
      <c r="F23" s="106" t="s">
        <v>17</v>
      </c>
      <c r="G23" s="114"/>
      <c r="H23" s="135"/>
      <c r="I23" s="19"/>
    </row>
    <row r="24" spans="2:11" ht="12.9" customHeight="1" x14ac:dyDescent="0.35">
      <c r="B24" s="3"/>
      <c r="D24" s="68"/>
      <c r="E24" s="69"/>
      <c r="F24" s="106" t="s">
        <v>23</v>
      </c>
      <c r="G24" s="114"/>
      <c r="H24" s="135"/>
      <c r="I24" s="19"/>
    </row>
    <row r="25" spans="2:11" ht="12.9" customHeight="1" x14ac:dyDescent="0.35">
      <c r="B25" s="3"/>
      <c r="D25" s="68"/>
      <c r="E25" s="69"/>
      <c r="F25" s="106" t="s">
        <v>11</v>
      </c>
      <c r="G25" s="114"/>
      <c r="H25" s="135"/>
      <c r="I25" s="19"/>
    </row>
    <row r="26" spans="2:11" ht="12.9" customHeight="1" x14ac:dyDescent="0.35">
      <c r="B26" s="3"/>
      <c r="D26" s="68"/>
      <c r="E26" s="69"/>
      <c r="F26" s="106" t="s">
        <v>12</v>
      </c>
      <c r="G26" s="114"/>
      <c r="H26" s="135"/>
      <c r="I26" s="19"/>
    </row>
    <row r="27" spans="2:11" ht="12.9" customHeight="1" x14ac:dyDescent="0.35">
      <c r="B27" s="3"/>
      <c r="D27" s="68"/>
      <c r="E27" s="69"/>
      <c r="F27" s="106" t="s">
        <v>73</v>
      </c>
      <c r="G27" s="114"/>
      <c r="H27" s="135"/>
      <c r="I27" s="19"/>
    </row>
    <row r="28" spans="2:11" ht="12.9" customHeight="1" x14ac:dyDescent="0.35">
      <c r="B28" s="3"/>
      <c r="D28" s="68"/>
      <c r="E28" s="69"/>
      <c r="F28" s="28" t="s">
        <v>10</v>
      </c>
      <c r="G28" s="114"/>
      <c r="H28" s="135"/>
      <c r="I28" s="19"/>
    </row>
    <row r="29" spans="2:11" ht="12.9" customHeight="1" x14ac:dyDescent="0.35">
      <c r="B29" s="3"/>
      <c r="D29" s="70"/>
      <c r="E29" s="71"/>
      <c r="F29" s="29" t="s">
        <v>10</v>
      </c>
      <c r="G29" s="116"/>
      <c r="H29" s="135"/>
      <c r="I29" s="30"/>
    </row>
    <row r="30" spans="2:11" ht="15" customHeight="1" x14ac:dyDescent="0.35">
      <c r="B30" s="3"/>
      <c r="D30" s="89"/>
      <c r="E30" s="185" t="s">
        <v>26</v>
      </c>
      <c r="F30" s="185"/>
      <c r="G30" s="136" t="s">
        <v>29</v>
      </c>
      <c r="H30" s="137">
        <f>SUM(G17:G29)</f>
        <v>0</v>
      </c>
      <c r="I30" s="32"/>
    </row>
    <row r="31" spans="2:11" s="3" customFormat="1" x14ac:dyDescent="0.35">
      <c r="H31" s="79"/>
      <c r="I31" s="32"/>
    </row>
    <row r="32" spans="2:11" x14ac:dyDescent="0.35">
      <c r="B32" s="95"/>
      <c r="C32" s="96"/>
      <c r="D32" s="97"/>
      <c r="E32" s="98" t="s">
        <v>77</v>
      </c>
      <c r="F32" s="99"/>
      <c r="G32" s="100"/>
      <c r="H32" s="75"/>
      <c r="I32" s="33" t="s">
        <v>32</v>
      </c>
    </row>
    <row r="33" spans="2:9" ht="12.9" customHeight="1" x14ac:dyDescent="0.35">
      <c r="B33" s="103"/>
      <c r="D33" s="12"/>
      <c r="E33" s="13"/>
      <c r="F33" s="58" t="s">
        <v>14</v>
      </c>
      <c r="G33" s="113">
        <f>SUMIF(I76:I223,F33,G76:G223)</f>
        <v>0</v>
      </c>
      <c r="H33" s="135"/>
      <c r="I33" s="7"/>
    </row>
    <row r="34" spans="2:9" ht="12.9" customHeight="1" x14ac:dyDescent="0.35">
      <c r="B34" s="103"/>
      <c r="D34" s="14"/>
      <c r="E34" s="15"/>
      <c r="F34" s="59" t="s">
        <v>18</v>
      </c>
      <c r="G34" s="114">
        <f>SUMIF(I76:I223,F34,G76:G223)</f>
        <v>0</v>
      </c>
      <c r="H34" s="135"/>
      <c r="I34" s="8"/>
    </row>
    <row r="35" spans="2:9" ht="12.9" customHeight="1" x14ac:dyDescent="0.35">
      <c r="B35" s="103"/>
      <c r="D35" s="14"/>
      <c r="E35" s="15"/>
      <c r="F35" s="59" t="s">
        <v>25</v>
      </c>
      <c r="G35" s="114">
        <f>SUMIF(I76:I223,F35,G76:G223)</f>
        <v>0</v>
      </c>
      <c r="H35" s="135"/>
      <c r="I35" s="8"/>
    </row>
    <row r="36" spans="2:9" ht="12.9" customHeight="1" x14ac:dyDescent="0.35">
      <c r="B36" s="103"/>
      <c r="D36" s="14"/>
      <c r="E36" s="15"/>
      <c r="F36" s="59" t="s">
        <v>15</v>
      </c>
      <c r="G36" s="114">
        <f>SUMIF(I76:I223,F36,G76:G223)</f>
        <v>0</v>
      </c>
      <c r="H36" s="135"/>
      <c r="I36" s="8"/>
    </row>
    <row r="37" spans="2:9" ht="12.9" customHeight="1" x14ac:dyDescent="0.35">
      <c r="B37" s="103"/>
      <c r="D37" s="14"/>
      <c r="E37" s="15"/>
      <c r="F37" s="59" t="s">
        <v>16</v>
      </c>
      <c r="G37" s="114">
        <f>SUMIF(I76:I223,F37,G76:G223)</f>
        <v>0</v>
      </c>
      <c r="H37" s="135"/>
      <c r="I37" s="8"/>
    </row>
    <row r="38" spans="2:9" ht="12.9" customHeight="1" x14ac:dyDescent="0.35">
      <c r="B38" s="103"/>
      <c r="D38" s="14"/>
      <c r="E38" s="15"/>
      <c r="F38" s="59" t="s">
        <v>39</v>
      </c>
      <c r="G38" s="114">
        <f>SUMIF(I76:I223,F38,G76:G223)</f>
        <v>0</v>
      </c>
      <c r="H38" s="135"/>
      <c r="I38" s="8"/>
    </row>
    <row r="39" spans="2:9" ht="12.9" customHeight="1" x14ac:dyDescent="0.35">
      <c r="B39" s="103"/>
      <c r="D39" s="14"/>
      <c r="E39" s="15"/>
      <c r="F39" s="59" t="s">
        <v>36</v>
      </c>
      <c r="G39" s="114">
        <f>SUMIF(I76:I223,F39,G76:G223)</f>
        <v>0</v>
      </c>
      <c r="H39" s="135"/>
      <c r="I39" s="8"/>
    </row>
    <row r="40" spans="2:9" ht="12.9" customHeight="1" x14ac:dyDescent="0.35">
      <c r="B40" s="103"/>
      <c r="D40" s="14"/>
      <c r="E40" s="15"/>
      <c r="F40" s="59" t="s">
        <v>19</v>
      </c>
      <c r="G40" s="114">
        <f>SUMIF(I76:I223,F40,G76:G223)</f>
        <v>0</v>
      </c>
      <c r="H40" s="135"/>
      <c r="I40" s="8"/>
    </row>
    <row r="41" spans="2:9" ht="12.9" customHeight="1" x14ac:dyDescent="0.35">
      <c r="B41" s="103"/>
      <c r="D41" s="14"/>
      <c r="E41" s="15"/>
      <c r="F41" s="59" t="s">
        <v>21</v>
      </c>
      <c r="G41" s="114">
        <f>SUMIF(I76:I223,F41,G76:G223)</f>
        <v>0</v>
      </c>
      <c r="H41" s="135"/>
      <c r="I41" s="8"/>
    </row>
    <row r="42" spans="2:9" ht="12.9" customHeight="1" x14ac:dyDescent="0.35">
      <c r="B42" s="103"/>
      <c r="D42" s="14"/>
      <c r="E42" s="15"/>
      <c r="F42" s="59" t="s">
        <v>22</v>
      </c>
      <c r="G42" s="114">
        <f>SUMIF(I76:I223,F42,G76:G223)</f>
        <v>0</v>
      </c>
      <c r="H42" s="135"/>
      <c r="I42" s="8"/>
    </row>
    <row r="43" spans="2:9" ht="12.9" customHeight="1" x14ac:dyDescent="0.35">
      <c r="B43" s="103"/>
      <c r="D43" s="14"/>
      <c r="E43" s="15"/>
      <c r="F43" s="59" t="s">
        <v>24</v>
      </c>
      <c r="G43" s="114">
        <f>SUMIF(I76:I223,F43,G76:G223)</f>
        <v>0</v>
      </c>
      <c r="H43" s="135"/>
      <c r="I43" s="8"/>
    </row>
    <row r="44" spans="2:9" ht="12.9" customHeight="1" x14ac:dyDescent="0.35">
      <c r="B44" s="103"/>
      <c r="D44" s="14"/>
      <c r="E44" s="15"/>
      <c r="F44" s="59" t="s">
        <v>72</v>
      </c>
      <c r="G44" s="114">
        <f>SUMIF(I76:I223,F44,G76:G223)</f>
        <v>0</v>
      </c>
      <c r="H44" s="135"/>
      <c r="I44" s="8"/>
    </row>
    <row r="45" spans="2:9" ht="12.9" customHeight="1" x14ac:dyDescent="0.35">
      <c r="B45" s="103"/>
      <c r="D45" s="61"/>
      <c r="E45" s="62"/>
      <c r="F45" s="63" t="s">
        <v>82</v>
      </c>
      <c r="G45" s="115">
        <f>SUMIF(I76:I223,F45,G76:G223)</f>
        <v>0</v>
      </c>
      <c r="H45" s="135"/>
      <c r="I45" s="9"/>
    </row>
    <row r="46" spans="2:9" ht="12.9" customHeight="1" x14ac:dyDescent="0.35">
      <c r="B46" s="103"/>
      <c r="D46" s="61"/>
      <c r="E46" s="62"/>
      <c r="F46" s="59" t="s">
        <v>83</v>
      </c>
      <c r="G46" s="114">
        <f>SUMIF(I76:I223,F46,G76:G223)</f>
        <v>0</v>
      </c>
      <c r="H46" s="135"/>
      <c r="I46" s="9"/>
    </row>
    <row r="47" spans="2:9" ht="12.9" customHeight="1" x14ac:dyDescent="0.35">
      <c r="B47" s="103"/>
      <c r="D47" s="61"/>
      <c r="E47" s="62"/>
      <c r="F47" s="105" t="s">
        <v>84</v>
      </c>
      <c r="G47" s="117">
        <f>SUMIF(I76:I223,F47,G76:G223)</f>
        <v>0</v>
      </c>
      <c r="H47" s="135"/>
      <c r="I47" s="9"/>
    </row>
    <row r="48" spans="2:9" ht="12.9" customHeight="1" x14ac:dyDescent="0.35">
      <c r="B48" s="103"/>
      <c r="D48" s="61"/>
      <c r="E48" s="62"/>
      <c r="F48" s="105" t="s">
        <v>85</v>
      </c>
      <c r="G48" s="117">
        <f>SUMIF(I76:I223,F48,G76:G223)</f>
        <v>0</v>
      </c>
      <c r="H48" s="135"/>
      <c r="I48" s="9"/>
    </row>
    <row r="49" spans="2:9" ht="12.9" customHeight="1" x14ac:dyDescent="0.35">
      <c r="B49" s="103"/>
      <c r="D49" s="16"/>
      <c r="E49" s="17"/>
      <c r="F49" s="64" t="s">
        <v>81</v>
      </c>
      <c r="G49" s="118">
        <f>SUMIF(I76:I223,F49,G76:G223)</f>
        <v>0</v>
      </c>
      <c r="H49" s="135"/>
      <c r="I49" s="6"/>
    </row>
    <row r="50" spans="2:9" ht="15" customHeight="1" x14ac:dyDescent="0.35">
      <c r="B50" s="103"/>
      <c r="D50" s="11"/>
      <c r="E50" s="185" t="s">
        <v>27</v>
      </c>
      <c r="F50" s="185"/>
      <c r="G50" s="136" t="s">
        <v>29</v>
      </c>
      <c r="H50" s="137">
        <f>SUM(G33:G49)</f>
        <v>0</v>
      </c>
    </row>
    <row r="51" spans="2:9" s="3" customFormat="1" x14ac:dyDescent="0.35">
      <c r="B51" s="103"/>
      <c r="H51" s="79"/>
    </row>
    <row r="52" spans="2:9" x14ac:dyDescent="0.35">
      <c r="B52" s="103"/>
      <c r="D52" s="11"/>
      <c r="E52" s="90" t="s">
        <v>88</v>
      </c>
      <c r="F52" s="11"/>
      <c r="G52" s="65"/>
      <c r="H52" s="75"/>
      <c r="I52" s="33" t="s">
        <v>32</v>
      </c>
    </row>
    <row r="53" spans="2:9" ht="12.9" customHeight="1" x14ac:dyDescent="0.35">
      <c r="B53" s="103"/>
      <c r="D53" s="66"/>
      <c r="E53" s="67"/>
      <c r="F53" s="93" t="s">
        <v>75</v>
      </c>
      <c r="G53" s="113"/>
      <c r="H53" s="135"/>
      <c r="I53" s="7"/>
    </row>
    <row r="54" spans="2:9" ht="12.9" customHeight="1" x14ac:dyDescent="0.35">
      <c r="B54" s="103"/>
      <c r="D54" s="68"/>
      <c r="E54" s="69"/>
      <c r="F54" s="94" t="s">
        <v>86</v>
      </c>
      <c r="G54" s="114"/>
      <c r="H54" s="135"/>
      <c r="I54" s="8"/>
    </row>
    <row r="55" spans="2:9" ht="12.9" customHeight="1" x14ac:dyDescent="0.35">
      <c r="B55" s="103"/>
      <c r="D55" s="68"/>
      <c r="E55" s="69"/>
      <c r="F55" s="94" t="s">
        <v>87</v>
      </c>
      <c r="G55" s="114"/>
      <c r="H55" s="135"/>
      <c r="I55" s="8"/>
    </row>
    <row r="56" spans="2:9" ht="12.9" customHeight="1" x14ac:dyDescent="0.35">
      <c r="B56" s="103"/>
      <c r="D56" s="68"/>
      <c r="E56" s="69"/>
      <c r="F56" s="94" t="s">
        <v>87</v>
      </c>
      <c r="G56" s="114"/>
      <c r="H56" s="135"/>
      <c r="I56" s="8"/>
    </row>
    <row r="57" spans="2:9" ht="12.9" customHeight="1" x14ac:dyDescent="0.35">
      <c r="B57" s="103"/>
      <c r="D57" s="68"/>
      <c r="E57" s="69"/>
      <c r="F57" s="94" t="s">
        <v>87</v>
      </c>
      <c r="G57" s="114"/>
      <c r="H57" s="135"/>
      <c r="I57" s="8"/>
    </row>
    <row r="58" spans="2:9" ht="12.9" customHeight="1" x14ac:dyDescent="0.35">
      <c r="B58" s="103"/>
      <c r="D58" s="68"/>
      <c r="E58" s="69"/>
      <c r="F58" s="94" t="s">
        <v>87</v>
      </c>
      <c r="G58" s="114"/>
      <c r="H58" s="135"/>
      <c r="I58" s="9"/>
    </row>
    <row r="59" spans="2:9" ht="15" customHeight="1" x14ac:dyDescent="0.35">
      <c r="B59" s="103"/>
      <c r="D59" s="11"/>
      <c r="E59" s="185" t="s">
        <v>76</v>
      </c>
      <c r="F59" s="185"/>
      <c r="G59" s="136" t="s">
        <v>29</v>
      </c>
      <c r="H59" s="137">
        <f>SUM(G53:G58)</f>
        <v>0</v>
      </c>
    </row>
    <row r="60" spans="2:9" s="3" customFormat="1" x14ac:dyDescent="0.35">
      <c r="B60" s="103"/>
      <c r="G60" s="138"/>
      <c r="H60" s="139"/>
    </row>
    <row r="61" spans="2:9" s="3" customFormat="1" ht="15" customHeight="1" x14ac:dyDescent="0.35">
      <c r="B61" s="103"/>
      <c r="D61" s="171" t="s">
        <v>28</v>
      </c>
      <c r="E61" s="172"/>
      <c r="F61" s="172"/>
      <c r="G61" s="141"/>
      <c r="H61" s="137">
        <f>H30+H50+H59</f>
        <v>0</v>
      </c>
    </row>
    <row r="62" spans="2:9" s="3" customFormat="1" x14ac:dyDescent="0.35">
      <c r="B62" s="103"/>
    </row>
    <row r="63" spans="2:9" s="3" customFormat="1" ht="15" customHeight="1" x14ac:dyDescent="0.35">
      <c r="B63" s="103"/>
      <c r="D63" s="173" t="s">
        <v>0</v>
      </c>
      <c r="E63" s="174"/>
      <c r="F63" s="174"/>
      <c r="G63" s="174"/>
      <c r="H63" s="119">
        <f>H13</f>
        <v>0</v>
      </c>
    </row>
    <row r="64" spans="2:9" s="3" customFormat="1" ht="15" customHeight="1" thickBot="1" x14ac:dyDescent="0.4">
      <c r="B64" s="103"/>
      <c r="D64" s="175" t="s">
        <v>6</v>
      </c>
      <c r="E64" s="176"/>
      <c r="F64" s="176"/>
      <c r="G64" s="176"/>
      <c r="H64" s="120">
        <f>H61</f>
        <v>0</v>
      </c>
    </row>
    <row r="65" spans="2:9" s="3" customFormat="1" ht="15" customHeight="1" thickBot="1" x14ac:dyDescent="0.4">
      <c r="B65" s="103"/>
      <c r="D65" s="177" t="s">
        <v>104</v>
      </c>
      <c r="E65" s="178"/>
      <c r="F65" s="178"/>
      <c r="G65" s="178"/>
      <c r="H65" s="121">
        <f>H63-H64</f>
        <v>0</v>
      </c>
      <c r="I65" s="31" t="str">
        <f>IF(Bilanz&gt;-1, " Überschuss", " Fehlbetrag")</f>
        <v xml:space="preserve"> Überschuss</v>
      </c>
    </row>
    <row r="66" spans="2:9" s="3" customFormat="1" x14ac:dyDescent="0.35">
      <c r="B66" s="103"/>
    </row>
    <row r="67" spans="2:9" s="3" customFormat="1" x14ac:dyDescent="0.35">
      <c r="B67" s="103"/>
    </row>
    <row r="68" spans="2:9" s="3" customFormat="1" x14ac:dyDescent="0.35">
      <c r="B68" s="103"/>
      <c r="H68" s="18"/>
    </row>
    <row r="69" spans="2:9" s="3" customFormat="1" x14ac:dyDescent="0.35">
      <c r="B69" s="103"/>
    </row>
    <row r="70" spans="2:9" s="3" customFormat="1" x14ac:dyDescent="0.35">
      <c r="B70" s="103"/>
      <c r="H70" s="18"/>
    </row>
    <row r="71" spans="2:9" s="3" customFormat="1" x14ac:dyDescent="0.35">
      <c r="B71" s="103"/>
    </row>
    <row r="72" spans="2:9" s="3" customFormat="1" x14ac:dyDescent="0.35">
      <c r="B72" s="103"/>
    </row>
    <row r="73" spans="2:9" s="3" customFormat="1" x14ac:dyDescent="0.35">
      <c r="B73" s="103"/>
    </row>
    <row r="74" spans="2:9" s="3" customFormat="1" x14ac:dyDescent="0.35">
      <c r="B74" s="101"/>
      <c r="C74" s="96"/>
      <c r="D74" s="97"/>
      <c r="E74" s="98" t="s">
        <v>111</v>
      </c>
      <c r="F74" s="99"/>
      <c r="G74" s="97"/>
      <c r="H74" s="96"/>
      <c r="I74" s="102"/>
    </row>
    <row r="75" spans="2:9" s="3" customFormat="1" x14ac:dyDescent="0.35">
      <c r="D75" s="72"/>
      <c r="E75" s="73"/>
      <c r="F75" s="55" t="s">
        <v>70</v>
      </c>
      <c r="G75" s="57" t="s">
        <v>69</v>
      </c>
      <c r="H75" s="57" t="s">
        <v>68</v>
      </c>
      <c r="I75" s="56" t="s">
        <v>71</v>
      </c>
    </row>
    <row r="76" spans="2:9" s="3" customFormat="1" x14ac:dyDescent="0.35">
      <c r="D76" s="74"/>
      <c r="E76" s="75"/>
      <c r="F76" s="54"/>
      <c r="G76" s="112"/>
      <c r="H76" s="54"/>
      <c r="I76" s="60"/>
    </row>
    <row r="77" spans="2:9" s="3" customFormat="1" x14ac:dyDescent="0.35">
      <c r="D77" s="74"/>
      <c r="E77" s="75"/>
      <c r="F77" s="54"/>
      <c r="G77" s="112"/>
      <c r="H77" s="54"/>
      <c r="I77" s="60"/>
    </row>
    <row r="78" spans="2:9" s="3" customFormat="1" x14ac:dyDescent="0.35">
      <c r="D78" s="74"/>
      <c r="E78" s="75"/>
      <c r="F78" s="54"/>
      <c r="G78" s="112"/>
      <c r="H78" s="54"/>
      <c r="I78" s="60"/>
    </row>
    <row r="79" spans="2:9" s="3" customFormat="1" x14ac:dyDescent="0.35">
      <c r="D79" s="74"/>
      <c r="E79" s="75"/>
      <c r="F79" s="54"/>
      <c r="G79" s="112"/>
      <c r="H79" s="54"/>
      <c r="I79" s="60"/>
    </row>
    <row r="80" spans="2:9" s="3" customFormat="1" x14ac:dyDescent="0.35">
      <c r="D80" s="74"/>
      <c r="E80" s="75"/>
      <c r="F80" s="54"/>
      <c r="G80" s="112"/>
      <c r="H80" s="54"/>
      <c r="I80" s="60"/>
    </row>
    <row r="81" spans="4:9" s="3" customFormat="1" x14ac:dyDescent="0.35">
      <c r="D81" s="74"/>
      <c r="E81" s="75"/>
      <c r="F81" s="54"/>
      <c r="G81" s="112"/>
      <c r="H81" s="54"/>
      <c r="I81" s="60"/>
    </row>
    <row r="82" spans="4:9" s="3" customFormat="1" x14ac:dyDescent="0.35">
      <c r="D82" s="74"/>
      <c r="E82" s="75"/>
      <c r="F82" s="54"/>
      <c r="G82" s="112"/>
      <c r="H82" s="54"/>
      <c r="I82" s="60"/>
    </row>
    <row r="83" spans="4:9" s="3" customFormat="1" x14ac:dyDescent="0.35">
      <c r="D83" s="74"/>
      <c r="E83" s="75"/>
      <c r="F83" s="54"/>
      <c r="G83" s="112"/>
      <c r="H83" s="54"/>
      <c r="I83" s="60"/>
    </row>
    <row r="84" spans="4:9" s="3" customFormat="1" x14ac:dyDescent="0.35">
      <c r="D84" s="74"/>
      <c r="E84" s="75"/>
      <c r="F84" s="54"/>
      <c r="G84" s="112"/>
      <c r="H84" s="54"/>
      <c r="I84" s="60"/>
    </row>
    <row r="85" spans="4:9" s="3" customFormat="1" x14ac:dyDescent="0.35">
      <c r="D85" s="74"/>
      <c r="E85" s="75"/>
      <c r="F85" s="54"/>
      <c r="G85" s="112"/>
      <c r="H85" s="54"/>
      <c r="I85" s="60"/>
    </row>
    <row r="86" spans="4:9" s="3" customFormat="1" x14ac:dyDescent="0.35">
      <c r="D86" s="74"/>
      <c r="E86" s="75"/>
      <c r="F86" s="54"/>
      <c r="G86" s="112"/>
      <c r="H86" s="54"/>
      <c r="I86" s="60"/>
    </row>
    <row r="87" spans="4:9" s="3" customFormat="1" x14ac:dyDescent="0.35">
      <c r="D87" s="74"/>
      <c r="E87" s="75"/>
      <c r="F87" s="54"/>
      <c r="G87" s="112"/>
      <c r="H87" s="54"/>
      <c r="I87" s="60"/>
    </row>
    <row r="88" spans="4:9" s="3" customFormat="1" x14ac:dyDescent="0.35">
      <c r="D88" s="74"/>
      <c r="E88" s="75"/>
      <c r="F88" s="54"/>
      <c r="G88" s="112"/>
      <c r="H88" s="54"/>
      <c r="I88" s="60"/>
    </row>
    <row r="89" spans="4:9" s="3" customFormat="1" x14ac:dyDescent="0.35">
      <c r="D89" s="74"/>
      <c r="E89" s="75"/>
      <c r="F89" s="54"/>
      <c r="G89" s="112"/>
      <c r="H89" s="54"/>
      <c r="I89" s="60"/>
    </row>
    <row r="90" spans="4:9" s="3" customFormat="1" x14ac:dyDescent="0.35">
      <c r="D90" s="74"/>
      <c r="E90" s="75"/>
      <c r="F90" s="54"/>
      <c r="G90" s="112"/>
      <c r="H90" s="54"/>
      <c r="I90" s="60"/>
    </row>
    <row r="91" spans="4:9" s="3" customFormat="1" x14ac:dyDescent="0.35">
      <c r="D91" s="74"/>
      <c r="E91" s="75"/>
      <c r="F91" s="54"/>
      <c r="G91" s="112"/>
      <c r="H91" s="54"/>
      <c r="I91" s="60"/>
    </row>
    <row r="92" spans="4:9" s="3" customFormat="1" x14ac:dyDescent="0.35">
      <c r="D92" s="74"/>
      <c r="E92" s="75"/>
      <c r="F92" s="54"/>
      <c r="G92" s="112"/>
      <c r="H92" s="54"/>
      <c r="I92" s="60"/>
    </row>
    <row r="93" spans="4:9" s="3" customFormat="1" x14ac:dyDescent="0.35">
      <c r="D93" s="74"/>
      <c r="E93" s="75"/>
      <c r="F93" s="54"/>
      <c r="G93" s="112"/>
      <c r="H93" s="54"/>
      <c r="I93" s="60"/>
    </row>
    <row r="94" spans="4:9" s="3" customFormat="1" x14ac:dyDescent="0.35">
      <c r="D94" s="74"/>
      <c r="E94" s="75"/>
      <c r="F94" s="54"/>
      <c r="G94" s="112"/>
      <c r="H94" s="54"/>
      <c r="I94" s="60"/>
    </row>
    <row r="95" spans="4:9" s="3" customFormat="1" x14ac:dyDescent="0.35">
      <c r="D95" s="74"/>
      <c r="E95" s="75"/>
      <c r="F95" s="54"/>
      <c r="G95" s="112"/>
      <c r="H95" s="54"/>
      <c r="I95" s="60"/>
    </row>
    <row r="96" spans="4:9" s="3" customFormat="1" x14ac:dyDescent="0.35">
      <c r="D96" s="74"/>
      <c r="E96" s="75"/>
      <c r="F96" s="54"/>
      <c r="G96" s="112"/>
      <c r="H96" s="54"/>
      <c r="I96" s="60"/>
    </row>
    <row r="97" spans="4:9" s="3" customFormat="1" x14ac:dyDescent="0.35">
      <c r="D97" s="74"/>
      <c r="E97" s="75"/>
      <c r="F97" s="54"/>
      <c r="G97" s="112"/>
      <c r="H97" s="54"/>
      <c r="I97" s="60"/>
    </row>
    <row r="98" spans="4:9" s="3" customFormat="1" x14ac:dyDescent="0.35">
      <c r="D98" s="74"/>
      <c r="E98" s="75"/>
      <c r="F98" s="54"/>
      <c r="G98" s="112"/>
      <c r="H98" s="54"/>
      <c r="I98" s="60"/>
    </row>
    <row r="99" spans="4:9" s="3" customFormat="1" x14ac:dyDescent="0.35">
      <c r="D99" s="74"/>
      <c r="E99" s="75"/>
      <c r="F99" s="54"/>
      <c r="G99" s="112"/>
      <c r="H99" s="54"/>
      <c r="I99" s="60"/>
    </row>
    <row r="100" spans="4:9" s="3" customFormat="1" x14ac:dyDescent="0.35">
      <c r="D100" s="74"/>
      <c r="E100" s="75"/>
      <c r="F100" s="54"/>
      <c r="G100" s="112"/>
      <c r="H100" s="54"/>
      <c r="I100" s="60"/>
    </row>
    <row r="101" spans="4:9" s="3" customFormat="1" x14ac:dyDescent="0.35">
      <c r="D101" s="74"/>
      <c r="E101" s="75"/>
      <c r="F101" s="54"/>
      <c r="G101" s="112"/>
      <c r="H101" s="54"/>
      <c r="I101" s="60"/>
    </row>
    <row r="102" spans="4:9" s="3" customFormat="1" x14ac:dyDescent="0.35">
      <c r="D102" s="74"/>
      <c r="E102" s="75"/>
      <c r="F102" s="54"/>
      <c r="G102" s="112"/>
      <c r="H102" s="54"/>
      <c r="I102" s="60"/>
    </row>
    <row r="103" spans="4:9" s="3" customFormat="1" x14ac:dyDescent="0.35">
      <c r="D103" s="74"/>
      <c r="E103" s="75"/>
      <c r="F103" s="54"/>
      <c r="G103" s="112"/>
      <c r="H103" s="54"/>
      <c r="I103" s="60"/>
    </row>
    <row r="104" spans="4:9" s="3" customFormat="1" x14ac:dyDescent="0.35">
      <c r="D104" s="74"/>
      <c r="E104" s="75"/>
      <c r="F104" s="54"/>
      <c r="G104" s="112"/>
      <c r="H104" s="54"/>
      <c r="I104" s="60"/>
    </row>
    <row r="105" spans="4:9" s="3" customFormat="1" x14ac:dyDescent="0.35">
      <c r="D105" s="74"/>
      <c r="E105" s="75"/>
      <c r="F105" s="54"/>
      <c r="G105" s="112"/>
      <c r="H105" s="54"/>
      <c r="I105" s="60"/>
    </row>
    <row r="106" spans="4:9" s="3" customFormat="1" x14ac:dyDescent="0.35">
      <c r="D106" s="74"/>
      <c r="E106" s="75"/>
      <c r="F106" s="54"/>
      <c r="G106" s="112"/>
      <c r="H106" s="54"/>
      <c r="I106" s="60"/>
    </row>
    <row r="107" spans="4:9" s="3" customFormat="1" x14ac:dyDescent="0.35">
      <c r="D107" s="74"/>
      <c r="E107" s="75"/>
      <c r="F107" s="54"/>
      <c r="G107" s="112"/>
      <c r="H107" s="54"/>
      <c r="I107" s="60"/>
    </row>
    <row r="108" spans="4:9" s="3" customFormat="1" x14ac:dyDescent="0.35">
      <c r="D108" s="74"/>
      <c r="E108" s="75"/>
      <c r="F108" s="54"/>
      <c r="G108" s="112"/>
      <c r="H108" s="54"/>
      <c r="I108" s="60"/>
    </row>
    <row r="109" spans="4:9" s="3" customFormat="1" x14ac:dyDescent="0.35">
      <c r="D109" s="74"/>
      <c r="E109" s="75"/>
      <c r="F109" s="54"/>
      <c r="G109" s="112"/>
      <c r="H109" s="54"/>
      <c r="I109" s="60"/>
    </row>
    <row r="110" spans="4:9" s="3" customFormat="1" x14ac:dyDescent="0.35">
      <c r="D110" s="74"/>
      <c r="E110" s="75"/>
      <c r="F110" s="54"/>
      <c r="G110" s="112"/>
      <c r="H110" s="54"/>
      <c r="I110" s="60"/>
    </row>
    <row r="111" spans="4:9" s="3" customFormat="1" x14ac:dyDescent="0.35">
      <c r="D111" s="74"/>
      <c r="E111" s="75"/>
      <c r="F111" s="54"/>
      <c r="G111" s="112"/>
      <c r="H111" s="54"/>
      <c r="I111" s="60"/>
    </row>
    <row r="112" spans="4:9" s="3" customFormat="1" x14ac:dyDescent="0.35">
      <c r="D112" s="74"/>
      <c r="E112" s="75"/>
      <c r="F112" s="54"/>
      <c r="G112" s="112"/>
      <c r="H112" s="54"/>
      <c r="I112" s="60"/>
    </row>
    <row r="113" spans="4:9" s="3" customFormat="1" x14ac:dyDescent="0.35">
      <c r="D113" s="74"/>
      <c r="E113" s="75"/>
      <c r="F113" s="54"/>
      <c r="G113" s="112"/>
      <c r="H113" s="54"/>
      <c r="I113" s="60"/>
    </row>
    <row r="114" spans="4:9" s="3" customFormat="1" x14ac:dyDescent="0.35">
      <c r="D114" s="74"/>
      <c r="E114" s="75"/>
      <c r="F114" s="54"/>
      <c r="G114" s="112"/>
      <c r="H114" s="54"/>
      <c r="I114" s="60"/>
    </row>
    <row r="115" spans="4:9" s="3" customFormat="1" x14ac:dyDescent="0.35">
      <c r="D115" s="74"/>
      <c r="E115" s="75"/>
      <c r="F115" s="54"/>
      <c r="G115" s="112"/>
      <c r="H115" s="54"/>
      <c r="I115" s="60"/>
    </row>
    <row r="116" spans="4:9" s="3" customFormat="1" x14ac:dyDescent="0.35">
      <c r="D116" s="74"/>
      <c r="E116" s="75"/>
      <c r="F116" s="54"/>
      <c r="G116" s="112"/>
      <c r="H116" s="54"/>
      <c r="I116" s="60"/>
    </row>
    <row r="117" spans="4:9" s="3" customFormat="1" x14ac:dyDescent="0.35">
      <c r="D117" s="74"/>
      <c r="E117" s="75"/>
      <c r="F117" s="54"/>
      <c r="G117" s="112"/>
      <c r="H117" s="54"/>
      <c r="I117" s="60"/>
    </row>
    <row r="118" spans="4:9" s="3" customFormat="1" x14ac:dyDescent="0.35">
      <c r="D118" s="74"/>
      <c r="E118" s="75"/>
      <c r="F118" s="54"/>
      <c r="G118" s="112"/>
      <c r="H118" s="54"/>
      <c r="I118" s="60"/>
    </row>
    <row r="119" spans="4:9" s="3" customFormat="1" x14ac:dyDescent="0.35">
      <c r="D119" s="74"/>
      <c r="E119" s="75"/>
      <c r="F119" s="54"/>
      <c r="G119" s="112"/>
      <c r="H119" s="54"/>
      <c r="I119" s="60"/>
    </row>
    <row r="120" spans="4:9" s="3" customFormat="1" x14ac:dyDescent="0.35">
      <c r="D120" s="74"/>
      <c r="E120" s="75"/>
      <c r="F120" s="54"/>
      <c r="G120" s="112"/>
      <c r="H120" s="54"/>
      <c r="I120" s="60"/>
    </row>
    <row r="121" spans="4:9" s="3" customFormat="1" x14ac:dyDescent="0.35">
      <c r="D121" s="74"/>
      <c r="E121" s="75"/>
      <c r="F121" s="54"/>
      <c r="G121" s="112"/>
      <c r="H121" s="54"/>
      <c r="I121" s="60"/>
    </row>
    <row r="122" spans="4:9" s="3" customFormat="1" x14ac:dyDescent="0.35">
      <c r="D122" s="74"/>
      <c r="E122" s="75"/>
      <c r="F122" s="54"/>
      <c r="G122" s="112"/>
      <c r="H122" s="54"/>
      <c r="I122" s="60"/>
    </row>
    <row r="123" spans="4:9" s="3" customFormat="1" x14ac:dyDescent="0.35">
      <c r="D123" s="74"/>
      <c r="E123" s="75"/>
      <c r="F123" s="54"/>
      <c r="G123" s="112"/>
      <c r="H123" s="54"/>
      <c r="I123" s="60"/>
    </row>
    <row r="124" spans="4:9" s="3" customFormat="1" x14ac:dyDescent="0.35">
      <c r="D124" s="74"/>
      <c r="E124" s="75"/>
      <c r="F124" s="54"/>
      <c r="G124" s="112"/>
      <c r="H124" s="54"/>
      <c r="I124" s="60"/>
    </row>
    <row r="125" spans="4:9" s="3" customFormat="1" x14ac:dyDescent="0.35">
      <c r="D125" s="74"/>
      <c r="E125" s="75"/>
      <c r="F125" s="54"/>
      <c r="G125" s="112"/>
      <c r="H125" s="54"/>
      <c r="I125" s="60"/>
    </row>
    <row r="126" spans="4:9" s="3" customFormat="1" x14ac:dyDescent="0.35">
      <c r="D126" s="74"/>
      <c r="E126" s="75"/>
      <c r="F126" s="54"/>
      <c r="G126" s="112"/>
      <c r="H126" s="54"/>
      <c r="I126" s="60"/>
    </row>
    <row r="127" spans="4:9" s="3" customFormat="1" x14ac:dyDescent="0.35">
      <c r="D127" s="74"/>
      <c r="E127" s="75"/>
      <c r="F127" s="54"/>
      <c r="G127" s="112"/>
      <c r="H127" s="54"/>
      <c r="I127" s="60"/>
    </row>
    <row r="128" spans="4:9" s="3" customFormat="1" x14ac:dyDescent="0.35">
      <c r="D128" s="74"/>
      <c r="E128" s="75"/>
      <c r="F128" s="54"/>
      <c r="G128" s="112"/>
      <c r="H128" s="54"/>
      <c r="I128" s="60"/>
    </row>
    <row r="129" spans="4:9" s="3" customFormat="1" x14ac:dyDescent="0.35">
      <c r="D129" s="74"/>
      <c r="E129" s="75"/>
      <c r="F129" s="54"/>
      <c r="G129" s="112"/>
      <c r="H129" s="54"/>
      <c r="I129" s="60"/>
    </row>
    <row r="130" spans="4:9" s="3" customFormat="1" x14ac:dyDescent="0.35">
      <c r="D130" s="74"/>
      <c r="E130" s="75"/>
      <c r="F130" s="54"/>
      <c r="G130" s="112"/>
      <c r="H130" s="54"/>
      <c r="I130" s="60"/>
    </row>
    <row r="131" spans="4:9" s="3" customFormat="1" x14ac:dyDescent="0.35">
      <c r="D131" s="74"/>
      <c r="E131" s="75"/>
      <c r="F131" s="54"/>
      <c r="G131" s="112"/>
      <c r="H131" s="54"/>
      <c r="I131" s="60"/>
    </row>
    <row r="132" spans="4:9" s="3" customFormat="1" x14ac:dyDescent="0.35">
      <c r="D132" s="74"/>
      <c r="E132" s="75"/>
      <c r="F132" s="54"/>
      <c r="G132" s="112"/>
      <c r="H132" s="54"/>
      <c r="I132" s="60"/>
    </row>
    <row r="133" spans="4:9" s="3" customFormat="1" x14ac:dyDescent="0.35">
      <c r="D133" s="74"/>
      <c r="E133" s="75"/>
      <c r="F133" s="54"/>
      <c r="G133" s="112"/>
      <c r="H133" s="54"/>
      <c r="I133" s="60"/>
    </row>
    <row r="134" spans="4:9" s="3" customFormat="1" x14ac:dyDescent="0.35">
      <c r="D134" s="74"/>
      <c r="E134" s="75"/>
      <c r="F134" s="54"/>
      <c r="G134" s="112"/>
      <c r="H134" s="54"/>
      <c r="I134" s="60"/>
    </row>
    <row r="135" spans="4:9" s="3" customFormat="1" x14ac:dyDescent="0.35">
      <c r="D135" s="74"/>
      <c r="E135" s="75"/>
      <c r="F135" s="54"/>
      <c r="G135" s="112"/>
      <c r="H135" s="54"/>
      <c r="I135" s="60"/>
    </row>
    <row r="136" spans="4:9" s="3" customFormat="1" x14ac:dyDescent="0.35">
      <c r="D136" s="74"/>
      <c r="E136" s="75"/>
      <c r="F136" s="54"/>
      <c r="G136" s="112"/>
      <c r="H136" s="54"/>
      <c r="I136" s="60"/>
    </row>
    <row r="137" spans="4:9" s="3" customFormat="1" x14ac:dyDescent="0.35">
      <c r="D137" s="74"/>
      <c r="E137" s="75"/>
      <c r="F137" s="54"/>
      <c r="G137" s="112"/>
      <c r="H137" s="54"/>
      <c r="I137" s="60"/>
    </row>
    <row r="138" spans="4:9" s="3" customFormat="1" x14ac:dyDescent="0.35">
      <c r="D138" s="74"/>
      <c r="E138" s="75"/>
      <c r="F138" s="54"/>
      <c r="G138" s="112"/>
      <c r="H138" s="54"/>
      <c r="I138" s="60"/>
    </row>
    <row r="139" spans="4:9" s="3" customFormat="1" x14ac:dyDescent="0.35">
      <c r="D139" s="74"/>
      <c r="E139" s="75"/>
      <c r="F139" s="54"/>
      <c r="G139" s="112"/>
      <c r="H139" s="54"/>
      <c r="I139" s="60"/>
    </row>
    <row r="140" spans="4:9" s="3" customFormat="1" x14ac:dyDescent="0.35">
      <c r="D140" s="74"/>
      <c r="E140" s="75"/>
      <c r="F140" s="54"/>
      <c r="G140" s="112"/>
      <c r="H140" s="54"/>
      <c r="I140" s="60"/>
    </row>
    <row r="141" spans="4:9" s="3" customFormat="1" x14ac:dyDescent="0.35">
      <c r="D141" s="74"/>
      <c r="E141" s="75"/>
      <c r="F141" s="54"/>
      <c r="G141" s="112"/>
      <c r="H141" s="54"/>
      <c r="I141" s="60"/>
    </row>
    <row r="142" spans="4:9" s="3" customFormat="1" x14ac:dyDescent="0.35">
      <c r="D142" s="74"/>
      <c r="E142" s="75"/>
      <c r="F142" s="54"/>
      <c r="G142" s="112"/>
      <c r="H142" s="54"/>
      <c r="I142" s="60"/>
    </row>
    <row r="143" spans="4:9" s="3" customFormat="1" x14ac:dyDescent="0.35">
      <c r="D143" s="74"/>
      <c r="E143" s="75"/>
      <c r="F143" s="54"/>
      <c r="G143" s="112"/>
      <c r="H143" s="54"/>
      <c r="I143" s="60"/>
    </row>
    <row r="144" spans="4:9" s="3" customFormat="1" x14ac:dyDescent="0.35">
      <c r="D144" s="74"/>
      <c r="E144" s="75"/>
      <c r="F144" s="54"/>
      <c r="G144" s="112"/>
      <c r="H144" s="54"/>
      <c r="I144" s="60"/>
    </row>
    <row r="145" spans="4:9" s="3" customFormat="1" x14ac:dyDescent="0.35">
      <c r="D145" s="74"/>
      <c r="E145" s="75"/>
      <c r="F145" s="54"/>
      <c r="G145" s="112"/>
      <c r="H145" s="54"/>
      <c r="I145" s="60"/>
    </row>
    <row r="146" spans="4:9" s="3" customFormat="1" x14ac:dyDescent="0.35">
      <c r="D146" s="74"/>
      <c r="E146" s="75"/>
      <c r="F146" s="54"/>
      <c r="G146" s="112"/>
      <c r="H146" s="54"/>
      <c r="I146" s="60"/>
    </row>
    <row r="147" spans="4:9" s="3" customFormat="1" x14ac:dyDescent="0.35">
      <c r="D147" s="74"/>
      <c r="E147" s="75"/>
      <c r="F147" s="54"/>
      <c r="G147" s="112"/>
      <c r="H147" s="54"/>
      <c r="I147" s="60"/>
    </row>
    <row r="148" spans="4:9" s="3" customFormat="1" x14ac:dyDescent="0.35">
      <c r="D148" s="74"/>
      <c r="E148" s="75"/>
      <c r="F148" s="54"/>
      <c r="G148" s="112"/>
      <c r="H148" s="54"/>
      <c r="I148" s="60"/>
    </row>
    <row r="149" spans="4:9" s="3" customFormat="1" x14ac:dyDescent="0.35">
      <c r="D149" s="74"/>
      <c r="E149" s="75"/>
      <c r="F149" s="54"/>
      <c r="G149" s="112"/>
      <c r="H149" s="54"/>
      <c r="I149" s="60"/>
    </row>
    <row r="150" spans="4:9" s="3" customFormat="1" x14ac:dyDescent="0.35">
      <c r="D150" s="74"/>
      <c r="E150" s="75"/>
      <c r="F150" s="54"/>
      <c r="G150" s="112"/>
      <c r="H150" s="54"/>
      <c r="I150" s="60"/>
    </row>
    <row r="151" spans="4:9" s="3" customFormat="1" x14ac:dyDescent="0.35">
      <c r="D151" s="74"/>
      <c r="E151" s="75"/>
      <c r="F151" s="54"/>
      <c r="G151" s="112"/>
      <c r="H151" s="54"/>
      <c r="I151" s="60"/>
    </row>
    <row r="152" spans="4:9" s="3" customFormat="1" x14ac:dyDescent="0.35">
      <c r="D152" s="74"/>
      <c r="E152" s="75"/>
      <c r="F152" s="54"/>
      <c r="G152" s="112"/>
      <c r="H152" s="54"/>
      <c r="I152" s="60"/>
    </row>
    <row r="153" spans="4:9" s="3" customFormat="1" x14ac:dyDescent="0.35">
      <c r="D153" s="74"/>
      <c r="E153" s="75"/>
      <c r="F153" s="54"/>
      <c r="G153" s="112"/>
      <c r="H153" s="54"/>
      <c r="I153" s="60"/>
    </row>
    <row r="154" spans="4:9" s="3" customFormat="1" x14ac:dyDescent="0.35">
      <c r="D154" s="74"/>
      <c r="E154" s="75"/>
      <c r="F154" s="54"/>
      <c r="G154" s="112"/>
      <c r="H154" s="54"/>
      <c r="I154" s="60"/>
    </row>
    <row r="155" spans="4:9" s="3" customFormat="1" x14ac:dyDescent="0.35">
      <c r="D155" s="74"/>
      <c r="E155" s="75"/>
      <c r="F155" s="54"/>
      <c r="G155" s="112"/>
      <c r="H155" s="54"/>
      <c r="I155" s="60"/>
    </row>
    <row r="156" spans="4:9" s="3" customFormat="1" x14ac:dyDescent="0.35">
      <c r="D156" s="74"/>
      <c r="E156" s="75"/>
      <c r="F156" s="54"/>
      <c r="G156" s="112"/>
      <c r="H156" s="54"/>
      <c r="I156" s="60"/>
    </row>
    <row r="157" spans="4:9" s="3" customFormat="1" x14ac:dyDescent="0.35">
      <c r="D157" s="74"/>
      <c r="E157" s="75"/>
      <c r="F157" s="54"/>
      <c r="G157" s="112"/>
      <c r="H157" s="54"/>
      <c r="I157" s="60"/>
    </row>
    <row r="158" spans="4:9" s="3" customFormat="1" x14ac:dyDescent="0.35">
      <c r="D158" s="74"/>
      <c r="E158" s="75"/>
      <c r="F158" s="54"/>
      <c r="G158" s="112"/>
      <c r="H158" s="54"/>
      <c r="I158" s="60"/>
    </row>
    <row r="159" spans="4:9" s="3" customFormat="1" x14ac:dyDescent="0.35">
      <c r="D159" s="74"/>
      <c r="E159" s="75"/>
      <c r="F159" s="54"/>
      <c r="G159" s="112"/>
      <c r="H159" s="54"/>
      <c r="I159" s="60"/>
    </row>
    <row r="160" spans="4:9" s="3" customFormat="1" x14ac:dyDescent="0.35">
      <c r="D160" s="74"/>
      <c r="E160" s="75"/>
      <c r="F160" s="54"/>
      <c r="G160" s="112"/>
      <c r="H160" s="54"/>
      <c r="I160" s="60"/>
    </row>
    <row r="161" spans="4:9" s="3" customFormat="1" x14ac:dyDescent="0.35">
      <c r="D161" s="74"/>
      <c r="E161" s="75"/>
      <c r="F161" s="54"/>
      <c r="G161" s="112"/>
      <c r="H161" s="54"/>
      <c r="I161" s="60"/>
    </row>
    <row r="162" spans="4:9" s="3" customFormat="1" x14ac:dyDescent="0.35">
      <c r="D162" s="74"/>
      <c r="E162" s="75"/>
      <c r="F162" s="54"/>
      <c r="G162" s="112"/>
      <c r="H162" s="54"/>
      <c r="I162" s="60"/>
    </row>
    <row r="163" spans="4:9" s="3" customFormat="1" x14ac:dyDescent="0.35">
      <c r="D163" s="74"/>
      <c r="E163" s="75"/>
      <c r="F163" s="54"/>
      <c r="G163" s="112"/>
      <c r="H163" s="54"/>
      <c r="I163" s="60"/>
    </row>
    <row r="164" spans="4:9" s="3" customFormat="1" x14ac:dyDescent="0.35">
      <c r="D164" s="74"/>
      <c r="E164" s="75"/>
      <c r="F164" s="54"/>
      <c r="G164" s="112"/>
      <c r="H164" s="54"/>
      <c r="I164" s="60"/>
    </row>
    <row r="165" spans="4:9" s="3" customFormat="1" x14ac:dyDescent="0.35">
      <c r="D165" s="74"/>
      <c r="E165" s="75"/>
      <c r="F165" s="54"/>
      <c r="G165" s="112"/>
      <c r="H165" s="54"/>
      <c r="I165" s="60"/>
    </row>
    <row r="166" spans="4:9" s="3" customFormat="1" x14ac:dyDescent="0.35">
      <c r="D166" s="74"/>
      <c r="E166" s="75"/>
      <c r="F166" s="54"/>
      <c r="G166" s="112"/>
      <c r="H166" s="54"/>
      <c r="I166" s="60"/>
    </row>
    <row r="167" spans="4:9" s="3" customFormat="1" x14ac:dyDescent="0.35">
      <c r="D167" s="74"/>
      <c r="E167" s="75"/>
      <c r="F167" s="54"/>
      <c r="G167" s="112"/>
      <c r="H167" s="54"/>
      <c r="I167" s="60"/>
    </row>
    <row r="168" spans="4:9" s="3" customFormat="1" x14ac:dyDescent="0.35">
      <c r="D168" s="74"/>
      <c r="E168" s="75"/>
      <c r="F168" s="54"/>
      <c r="G168" s="112"/>
      <c r="H168" s="54"/>
      <c r="I168" s="60"/>
    </row>
    <row r="169" spans="4:9" s="3" customFormat="1" x14ac:dyDescent="0.35">
      <c r="D169" s="74"/>
      <c r="E169" s="75"/>
      <c r="F169" s="54"/>
      <c r="G169" s="112"/>
      <c r="H169" s="54"/>
      <c r="I169" s="60"/>
    </row>
    <row r="170" spans="4:9" s="3" customFormat="1" x14ac:dyDescent="0.35">
      <c r="D170" s="74"/>
      <c r="E170" s="75"/>
      <c r="F170" s="54"/>
      <c r="G170" s="112"/>
      <c r="H170" s="54"/>
      <c r="I170" s="60"/>
    </row>
    <row r="171" spans="4:9" s="3" customFormat="1" x14ac:dyDescent="0.35">
      <c r="D171" s="74"/>
      <c r="E171" s="75"/>
      <c r="F171" s="54"/>
      <c r="G171" s="112"/>
      <c r="H171" s="54"/>
      <c r="I171" s="60"/>
    </row>
    <row r="172" spans="4:9" s="3" customFormat="1" x14ac:dyDescent="0.35">
      <c r="D172" s="74"/>
      <c r="E172" s="75"/>
      <c r="F172" s="54"/>
      <c r="G172" s="112"/>
      <c r="H172" s="54"/>
      <c r="I172" s="60"/>
    </row>
    <row r="173" spans="4:9" s="3" customFormat="1" x14ac:dyDescent="0.35">
      <c r="D173" s="74"/>
      <c r="E173" s="75"/>
      <c r="F173" s="54"/>
      <c r="G173" s="112"/>
      <c r="H173" s="54"/>
      <c r="I173" s="60"/>
    </row>
    <row r="174" spans="4:9" s="3" customFormat="1" x14ac:dyDescent="0.35">
      <c r="D174" s="74"/>
      <c r="E174" s="75"/>
      <c r="F174" s="54"/>
      <c r="G174" s="112"/>
      <c r="H174" s="54"/>
      <c r="I174" s="60"/>
    </row>
    <row r="175" spans="4:9" s="3" customFormat="1" x14ac:dyDescent="0.35">
      <c r="D175" s="74"/>
      <c r="E175" s="75"/>
      <c r="F175" s="54"/>
      <c r="G175" s="112"/>
      <c r="H175" s="54"/>
      <c r="I175" s="60"/>
    </row>
    <row r="176" spans="4:9" s="3" customFormat="1" x14ac:dyDescent="0.35">
      <c r="D176" s="74"/>
      <c r="E176" s="75"/>
      <c r="F176" s="54"/>
      <c r="G176" s="112"/>
      <c r="H176" s="54"/>
      <c r="I176" s="60"/>
    </row>
    <row r="177" spans="4:9" s="3" customFormat="1" x14ac:dyDescent="0.35">
      <c r="D177" s="74"/>
      <c r="E177" s="75"/>
      <c r="F177" s="54"/>
      <c r="G177" s="112"/>
      <c r="H177" s="54"/>
      <c r="I177" s="60"/>
    </row>
    <row r="178" spans="4:9" s="3" customFormat="1" x14ac:dyDescent="0.35">
      <c r="D178" s="74"/>
      <c r="E178" s="75"/>
      <c r="F178" s="54"/>
      <c r="G178" s="112"/>
      <c r="H178" s="54"/>
      <c r="I178" s="60"/>
    </row>
    <row r="179" spans="4:9" s="3" customFormat="1" x14ac:dyDescent="0.35">
      <c r="D179" s="74"/>
      <c r="E179" s="75"/>
      <c r="F179" s="54"/>
      <c r="G179" s="112"/>
      <c r="H179" s="54"/>
      <c r="I179" s="60"/>
    </row>
    <row r="180" spans="4:9" s="3" customFormat="1" x14ac:dyDescent="0.35">
      <c r="D180" s="74"/>
      <c r="E180" s="75"/>
      <c r="F180" s="54"/>
      <c r="G180" s="112"/>
      <c r="H180" s="54"/>
      <c r="I180" s="60"/>
    </row>
    <row r="181" spans="4:9" s="3" customFormat="1" x14ac:dyDescent="0.35">
      <c r="D181" s="74"/>
      <c r="E181" s="75"/>
      <c r="F181" s="54"/>
      <c r="G181" s="112"/>
      <c r="H181" s="54"/>
      <c r="I181" s="60"/>
    </row>
    <row r="182" spans="4:9" s="3" customFormat="1" x14ac:dyDescent="0.35">
      <c r="D182" s="74"/>
      <c r="E182" s="75"/>
      <c r="F182" s="54"/>
      <c r="G182" s="112"/>
      <c r="H182" s="54"/>
      <c r="I182" s="60"/>
    </row>
    <row r="183" spans="4:9" s="3" customFormat="1" x14ac:dyDescent="0.35">
      <c r="D183" s="74"/>
      <c r="E183" s="75"/>
      <c r="F183" s="54"/>
      <c r="G183" s="112"/>
      <c r="H183" s="54"/>
      <c r="I183" s="60"/>
    </row>
    <row r="184" spans="4:9" s="3" customFormat="1" x14ac:dyDescent="0.35">
      <c r="D184" s="74"/>
      <c r="E184" s="75"/>
      <c r="F184" s="54"/>
      <c r="G184" s="112"/>
      <c r="H184" s="54"/>
      <c r="I184" s="60"/>
    </row>
    <row r="185" spans="4:9" s="3" customFormat="1" x14ac:dyDescent="0.35">
      <c r="D185" s="74"/>
      <c r="E185" s="75"/>
      <c r="F185" s="54"/>
      <c r="G185" s="112"/>
      <c r="H185" s="54"/>
      <c r="I185" s="60"/>
    </row>
    <row r="186" spans="4:9" s="3" customFormat="1" x14ac:dyDescent="0.35">
      <c r="D186" s="74"/>
      <c r="E186" s="75"/>
      <c r="F186" s="54"/>
      <c r="G186" s="112"/>
      <c r="H186" s="54"/>
      <c r="I186" s="60"/>
    </row>
    <row r="187" spans="4:9" s="3" customFormat="1" x14ac:dyDescent="0.35">
      <c r="D187" s="74"/>
      <c r="E187" s="75"/>
      <c r="F187" s="54"/>
      <c r="G187" s="112"/>
      <c r="H187" s="54"/>
      <c r="I187" s="60"/>
    </row>
    <row r="188" spans="4:9" s="3" customFormat="1" x14ac:dyDescent="0.35">
      <c r="D188" s="74"/>
      <c r="E188" s="75"/>
      <c r="F188" s="54"/>
      <c r="G188" s="112"/>
      <c r="H188" s="54"/>
      <c r="I188" s="60"/>
    </row>
    <row r="189" spans="4:9" s="3" customFormat="1" x14ac:dyDescent="0.35">
      <c r="D189" s="74"/>
      <c r="E189" s="75"/>
      <c r="F189" s="54"/>
      <c r="G189" s="112"/>
      <c r="H189" s="54"/>
      <c r="I189" s="60"/>
    </row>
    <row r="190" spans="4:9" s="3" customFormat="1" x14ac:dyDescent="0.35">
      <c r="D190" s="74"/>
      <c r="E190" s="75"/>
      <c r="F190" s="54"/>
      <c r="G190" s="112"/>
      <c r="H190" s="54"/>
      <c r="I190" s="60"/>
    </row>
    <row r="191" spans="4:9" s="3" customFormat="1" x14ac:dyDescent="0.35">
      <c r="D191" s="74"/>
      <c r="E191" s="75"/>
      <c r="F191" s="54"/>
      <c r="G191" s="112"/>
      <c r="H191" s="54"/>
      <c r="I191" s="60"/>
    </row>
    <row r="192" spans="4:9" s="3" customFormat="1" x14ac:dyDescent="0.35">
      <c r="D192" s="74"/>
      <c r="E192" s="75"/>
      <c r="F192" s="54"/>
      <c r="G192" s="112"/>
      <c r="H192" s="54"/>
      <c r="I192" s="60"/>
    </row>
    <row r="193" spans="4:9" s="3" customFormat="1" x14ac:dyDescent="0.35">
      <c r="D193" s="74"/>
      <c r="E193" s="75"/>
      <c r="F193" s="54"/>
      <c r="G193" s="112"/>
      <c r="H193" s="54"/>
      <c r="I193" s="60"/>
    </row>
    <row r="194" spans="4:9" s="3" customFormat="1" x14ac:dyDescent="0.35">
      <c r="D194" s="74"/>
      <c r="E194" s="75"/>
      <c r="F194" s="54"/>
      <c r="G194" s="112"/>
      <c r="H194" s="54"/>
      <c r="I194" s="60"/>
    </row>
    <row r="195" spans="4:9" s="3" customFormat="1" x14ac:dyDescent="0.35">
      <c r="D195" s="74"/>
      <c r="E195" s="75"/>
      <c r="F195" s="54"/>
      <c r="G195" s="112"/>
      <c r="H195" s="54"/>
      <c r="I195" s="60"/>
    </row>
    <row r="196" spans="4:9" s="3" customFormat="1" x14ac:dyDescent="0.35">
      <c r="D196" s="74"/>
      <c r="E196" s="75"/>
      <c r="F196" s="54"/>
      <c r="G196" s="112"/>
      <c r="H196" s="54"/>
      <c r="I196" s="60"/>
    </row>
    <row r="197" spans="4:9" s="3" customFormat="1" x14ac:dyDescent="0.35">
      <c r="D197" s="74"/>
      <c r="E197" s="75"/>
      <c r="F197" s="54"/>
      <c r="G197" s="112"/>
      <c r="H197" s="54"/>
      <c r="I197" s="60"/>
    </row>
    <row r="198" spans="4:9" s="3" customFormat="1" x14ac:dyDescent="0.35">
      <c r="D198" s="74"/>
      <c r="E198" s="75"/>
      <c r="F198" s="54"/>
      <c r="G198" s="112"/>
      <c r="H198" s="54"/>
      <c r="I198" s="60"/>
    </row>
    <row r="199" spans="4:9" s="3" customFormat="1" x14ac:dyDescent="0.35">
      <c r="D199" s="74"/>
      <c r="E199" s="75"/>
      <c r="F199" s="54"/>
      <c r="G199" s="112"/>
      <c r="H199" s="54"/>
      <c r="I199" s="60"/>
    </row>
    <row r="200" spans="4:9" s="3" customFormat="1" x14ac:dyDescent="0.35">
      <c r="D200" s="74"/>
      <c r="E200" s="75"/>
      <c r="F200" s="54"/>
      <c r="G200" s="112"/>
      <c r="H200" s="54"/>
      <c r="I200" s="60"/>
    </row>
    <row r="201" spans="4:9" s="3" customFormat="1" x14ac:dyDescent="0.35">
      <c r="D201" s="74"/>
      <c r="E201" s="75"/>
      <c r="F201" s="54"/>
      <c r="G201" s="112"/>
      <c r="H201" s="54"/>
      <c r="I201" s="60"/>
    </row>
    <row r="202" spans="4:9" s="3" customFormat="1" x14ac:dyDescent="0.35">
      <c r="D202" s="74"/>
      <c r="E202" s="75"/>
      <c r="F202" s="54"/>
      <c r="G202" s="112"/>
      <c r="H202" s="54"/>
      <c r="I202" s="60"/>
    </row>
    <row r="203" spans="4:9" s="3" customFormat="1" x14ac:dyDescent="0.35">
      <c r="D203" s="74"/>
      <c r="E203" s="75"/>
      <c r="F203" s="54"/>
      <c r="G203" s="112"/>
      <c r="H203" s="54"/>
      <c r="I203" s="60"/>
    </row>
    <row r="204" spans="4:9" s="3" customFormat="1" x14ac:dyDescent="0.35">
      <c r="D204" s="74"/>
      <c r="E204" s="75"/>
      <c r="F204" s="54"/>
      <c r="G204" s="112"/>
      <c r="H204" s="54"/>
      <c r="I204" s="60"/>
    </row>
    <row r="205" spans="4:9" s="3" customFormat="1" x14ac:dyDescent="0.35">
      <c r="D205" s="74"/>
      <c r="E205" s="75"/>
      <c r="F205" s="54"/>
      <c r="G205" s="112"/>
      <c r="H205" s="54"/>
      <c r="I205" s="60"/>
    </row>
    <row r="206" spans="4:9" s="3" customFormat="1" x14ac:dyDescent="0.35">
      <c r="D206" s="74"/>
      <c r="E206" s="75"/>
      <c r="F206" s="54"/>
      <c r="G206" s="112"/>
      <c r="H206" s="54"/>
      <c r="I206" s="60"/>
    </row>
    <row r="207" spans="4:9" s="3" customFormat="1" x14ac:dyDescent="0.35">
      <c r="D207" s="74"/>
      <c r="E207" s="75"/>
      <c r="F207" s="54"/>
      <c r="G207" s="112"/>
      <c r="H207" s="54"/>
      <c r="I207" s="60"/>
    </row>
    <row r="208" spans="4:9" s="3" customFormat="1" x14ac:dyDescent="0.35">
      <c r="D208" s="74"/>
      <c r="E208" s="75"/>
      <c r="F208" s="54"/>
      <c r="G208" s="112"/>
      <c r="H208" s="54"/>
      <c r="I208" s="60"/>
    </row>
    <row r="209" spans="4:9" s="3" customFormat="1" x14ac:dyDescent="0.35">
      <c r="D209" s="74"/>
      <c r="E209" s="75"/>
      <c r="F209" s="54"/>
      <c r="G209" s="112"/>
      <c r="H209" s="54"/>
      <c r="I209" s="60"/>
    </row>
    <row r="210" spans="4:9" s="3" customFormat="1" x14ac:dyDescent="0.35">
      <c r="D210" s="74"/>
      <c r="E210" s="75"/>
      <c r="F210" s="54"/>
      <c r="G210" s="112"/>
      <c r="H210" s="54"/>
      <c r="I210" s="60"/>
    </row>
    <row r="211" spans="4:9" s="3" customFormat="1" x14ac:dyDescent="0.35">
      <c r="D211" s="74"/>
      <c r="E211" s="75"/>
      <c r="F211" s="54"/>
      <c r="G211" s="112"/>
      <c r="H211" s="54"/>
      <c r="I211" s="60"/>
    </row>
    <row r="212" spans="4:9" s="3" customFormat="1" x14ac:dyDescent="0.35">
      <c r="D212" s="74"/>
      <c r="E212" s="75"/>
      <c r="F212" s="54"/>
      <c r="G212" s="112"/>
      <c r="H212" s="54"/>
      <c r="I212" s="60"/>
    </row>
    <row r="213" spans="4:9" s="3" customFormat="1" x14ac:dyDescent="0.35">
      <c r="D213" s="74"/>
      <c r="E213" s="75"/>
      <c r="F213" s="54"/>
      <c r="G213" s="112"/>
      <c r="H213" s="54"/>
      <c r="I213" s="60"/>
    </row>
    <row r="214" spans="4:9" s="3" customFormat="1" x14ac:dyDescent="0.35">
      <c r="D214" s="74"/>
      <c r="E214" s="75"/>
      <c r="F214" s="54"/>
      <c r="G214" s="112"/>
      <c r="H214" s="54"/>
      <c r="I214" s="60"/>
    </row>
    <row r="215" spans="4:9" s="3" customFormat="1" x14ac:dyDescent="0.35">
      <c r="D215" s="74"/>
      <c r="E215" s="75"/>
      <c r="F215" s="54"/>
      <c r="G215" s="112"/>
      <c r="H215" s="54"/>
      <c r="I215" s="60"/>
    </row>
    <row r="216" spans="4:9" s="3" customFormat="1" x14ac:dyDescent="0.35">
      <c r="D216" s="74"/>
      <c r="E216" s="75"/>
      <c r="F216" s="54"/>
      <c r="G216" s="112"/>
      <c r="H216" s="54"/>
      <c r="I216" s="60"/>
    </row>
    <row r="217" spans="4:9" s="3" customFormat="1" x14ac:dyDescent="0.35">
      <c r="D217" s="74"/>
      <c r="E217" s="75"/>
      <c r="F217" s="54"/>
      <c r="G217" s="112"/>
      <c r="H217" s="54"/>
      <c r="I217" s="60"/>
    </row>
    <row r="218" spans="4:9" s="3" customFormat="1" x14ac:dyDescent="0.35">
      <c r="D218" s="74"/>
      <c r="E218" s="75"/>
      <c r="F218" s="54"/>
      <c r="G218" s="112"/>
      <c r="H218" s="54"/>
      <c r="I218" s="60"/>
    </row>
    <row r="219" spans="4:9" s="3" customFormat="1" x14ac:dyDescent="0.35">
      <c r="D219" s="74"/>
      <c r="E219" s="75"/>
      <c r="F219" s="54"/>
      <c r="G219" s="112"/>
      <c r="H219" s="54"/>
      <c r="I219" s="60"/>
    </row>
    <row r="220" spans="4:9" s="3" customFormat="1" x14ac:dyDescent="0.35">
      <c r="D220" s="74"/>
      <c r="E220" s="75"/>
      <c r="F220" s="54"/>
      <c r="G220" s="112"/>
      <c r="H220" s="54"/>
      <c r="I220" s="60"/>
    </row>
    <row r="221" spans="4:9" s="3" customFormat="1" x14ac:dyDescent="0.35">
      <c r="D221" s="74"/>
      <c r="E221" s="75"/>
      <c r="F221" s="54"/>
      <c r="G221" s="112"/>
      <c r="H221" s="54"/>
      <c r="I221" s="60"/>
    </row>
    <row r="222" spans="4:9" s="3" customFormat="1" x14ac:dyDescent="0.35">
      <c r="D222" s="74"/>
      <c r="E222" s="75"/>
      <c r="F222" s="54"/>
      <c r="G222" s="112"/>
      <c r="H222" s="54"/>
      <c r="I222" s="60"/>
    </row>
    <row r="223" spans="4:9" s="3" customFormat="1" x14ac:dyDescent="0.35">
      <c r="D223" s="77"/>
      <c r="E223" s="76"/>
      <c r="F223" s="54"/>
      <c r="G223" s="112"/>
      <c r="H223" s="54"/>
      <c r="I223" s="60"/>
    </row>
    <row r="224" spans="4:9" s="3" customFormat="1" x14ac:dyDescent="0.35"/>
    <row r="225" s="3" customFormat="1" x14ac:dyDescent="0.35"/>
    <row r="226" s="3" customFormat="1" x14ac:dyDescent="0.35"/>
    <row r="227" s="3" customFormat="1" x14ac:dyDescent="0.35"/>
    <row r="228" s="3" customFormat="1" x14ac:dyDescent="0.35"/>
    <row r="229" s="3" customFormat="1" x14ac:dyDescent="0.35"/>
    <row r="230" s="3" customFormat="1" x14ac:dyDescent="0.35"/>
    <row r="231" s="3" customFormat="1" x14ac:dyDescent="0.35"/>
    <row r="232" s="3" customFormat="1" x14ac:dyDescent="0.35"/>
    <row r="233" s="3" customFormat="1" x14ac:dyDescent="0.35"/>
    <row r="234" s="3" customFormat="1" x14ac:dyDescent="0.35"/>
    <row r="235" s="3" customFormat="1" x14ac:dyDescent="0.35"/>
    <row r="236" s="3" customFormat="1" x14ac:dyDescent="0.35"/>
    <row r="237" s="3" customFormat="1" x14ac:dyDescent="0.35"/>
    <row r="238" s="3" customFormat="1" x14ac:dyDescent="0.35"/>
    <row r="239" s="3" customFormat="1" x14ac:dyDescent="0.35"/>
    <row r="240" s="3" customFormat="1" x14ac:dyDescent="0.35"/>
    <row r="241" s="3" customFormat="1" x14ac:dyDescent="0.35"/>
    <row r="242" s="3" customFormat="1" x14ac:dyDescent="0.35"/>
    <row r="243" s="3" customFormat="1" x14ac:dyDescent="0.35"/>
    <row r="244" s="3" customFormat="1" x14ac:dyDescent="0.35"/>
    <row r="245" s="3" customFormat="1" x14ac:dyDescent="0.35"/>
    <row r="246" s="3" customFormat="1" x14ac:dyDescent="0.35"/>
    <row r="247" s="3" customFormat="1" x14ac:dyDescent="0.35"/>
    <row r="248" s="3" customFormat="1" x14ac:dyDescent="0.35"/>
    <row r="249" s="3" customFormat="1" x14ac:dyDescent="0.35"/>
    <row r="250" s="3" customFormat="1" x14ac:dyDescent="0.35"/>
    <row r="251" s="3" customFormat="1" x14ac:dyDescent="0.35"/>
    <row r="252" s="3" customFormat="1" x14ac:dyDescent="0.35"/>
    <row r="253" s="3" customFormat="1" x14ac:dyDescent="0.35"/>
    <row r="254" s="3" customFormat="1" x14ac:dyDescent="0.35"/>
    <row r="255" s="3" customFormat="1" x14ac:dyDescent="0.35"/>
    <row r="256" s="3" customFormat="1" x14ac:dyDescent="0.35"/>
    <row r="257" s="3" customFormat="1" x14ac:dyDescent="0.35"/>
    <row r="258" s="3" customFormat="1" x14ac:dyDescent="0.35"/>
    <row r="259" s="3" customFormat="1" x14ac:dyDescent="0.35"/>
    <row r="260" s="3" customFormat="1" x14ac:dyDescent="0.35"/>
    <row r="261" s="3" customFormat="1" x14ac:dyDescent="0.35"/>
    <row r="262" s="3" customFormat="1" x14ac:dyDescent="0.35"/>
    <row r="263" s="3" customFormat="1" x14ac:dyDescent="0.35"/>
    <row r="264" s="3" customFormat="1" x14ac:dyDescent="0.35"/>
    <row r="265" s="3" customFormat="1" x14ac:dyDescent="0.35"/>
    <row r="266" s="3" customFormat="1" x14ac:dyDescent="0.35"/>
    <row r="267" s="3" customFormat="1" x14ac:dyDescent="0.35"/>
    <row r="268" s="3" customFormat="1" x14ac:dyDescent="0.35"/>
    <row r="269" s="3" customFormat="1" x14ac:dyDescent="0.35"/>
    <row r="270" s="3" customFormat="1" x14ac:dyDescent="0.35"/>
    <row r="271" s="3" customFormat="1" x14ac:dyDescent="0.35"/>
    <row r="272" s="3" customFormat="1" x14ac:dyDescent="0.35"/>
    <row r="273" s="3" customFormat="1" x14ac:dyDescent="0.35"/>
    <row r="274" s="3" customFormat="1" x14ac:dyDescent="0.35"/>
    <row r="275" s="3" customFormat="1" x14ac:dyDescent="0.35"/>
    <row r="276" s="3" customFormat="1" x14ac:dyDescent="0.35"/>
    <row r="277" s="3" customFormat="1" x14ac:dyDescent="0.35"/>
    <row r="278" s="3" customFormat="1" x14ac:dyDescent="0.35"/>
    <row r="279" s="3" customFormat="1" x14ac:dyDescent="0.35"/>
    <row r="280" s="3" customFormat="1" x14ac:dyDescent="0.35"/>
    <row r="281" s="3" customFormat="1" x14ac:dyDescent="0.35"/>
    <row r="282" s="3" customFormat="1" x14ac:dyDescent="0.35"/>
    <row r="283" s="3" customFormat="1" x14ac:dyDescent="0.35"/>
    <row r="284" s="3" customFormat="1" x14ac:dyDescent="0.35"/>
    <row r="285" s="3" customFormat="1" x14ac:dyDescent="0.35"/>
    <row r="286" s="3" customFormat="1" x14ac:dyDescent="0.35"/>
    <row r="287" s="3" customFormat="1" x14ac:dyDescent="0.35"/>
    <row r="288" s="3" customFormat="1" x14ac:dyDescent="0.35"/>
    <row r="289" s="3" customFormat="1" x14ac:dyDescent="0.35"/>
    <row r="290" s="3" customFormat="1" x14ac:dyDescent="0.35"/>
    <row r="291" s="3" customFormat="1" x14ac:dyDescent="0.35"/>
    <row r="292" s="3" customFormat="1" x14ac:dyDescent="0.35"/>
    <row r="293" s="3" customFormat="1" x14ac:dyDescent="0.35"/>
    <row r="294" s="3" customFormat="1" x14ac:dyDescent="0.35"/>
    <row r="295" s="3" customFormat="1" x14ac:dyDescent="0.35"/>
    <row r="296" s="3" customFormat="1" x14ac:dyDescent="0.35"/>
    <row r="297" s="3" customFormat="1" x14ac:dyDescent="0.35"/>
    <row r="298" s="3" customFormat="1" x14ac:dyDescent="0.35"/>
    <row r="299" s="3" customFormat="1" x14ac:dyDescent="0.35"/>
    <row r="300" s="3" customFormat="1" x14ac:dyDescent="0.35"/>
    <row r="301" s="3" customFormat="1" x14ac:dyDescent="0.35"/>
    <row r="302" s="3" customFormat="1" x14ac:dyDescent="0.35"/>
    <row r="303" s="3" customFormat="1" x14ac:dyDescent="0.35"/>
    <row r="304" s="3" customFormat="1" x14ac:dyDescent="0.35"/>
    <row r="305" s="3" customFormat="1" x14ac:dyDescent="0.35"/>
    <row r="306" s="3" customFormat="1" x14ac:dyDescent="0.35"/>
    <row r="307" s="3" customFormat="1" x14ac:dyDescent="0.35"/>
    <row r="308" s="3" customFormat="1" x14ac:dyDescent="0.35"/>
    <row r="309" s="3" customFormat="1" x14ac:dyDescent="0.35"/>
    <row r="310" s="3" customFormat="1" x14ac:dyDescent="0.35"/>
    <row r="311" s="3" customFormat="1" x14ac:dyDescent="0.35"/>
    <row r="312" s="3" customFormat="1" x14ac:dyDescent="0.35"/>
    <row r="313" s="3" customFormat="1" x14ac:dyDescent="0.35"/>
    <row r="314" s="3" customFormat="1" x14ac:dyDescent="0.35"/>
    <row r="315" s="3" customFormat="1" x14ac:dyDescent="0.35"/>
    <row r="316" s="3" customFormat="1" x14ac:dyDescent="0.35"/>
    <row r="317" s="3" customFormat="1" x14ac:dyDescent="0.35"/>
    <row r="318" s="3" customFormat="1" x14ac:dyDescent="0.35"/>
    <row r="319" s="3" customFormat="1" x14ac:dyDescent="0.35"/>
    <row r="320" s="3" customFormat="1" x14ac:dyDescent="0.35"/>
    <row r="321" s="3" customFormat="1" x14ac:dyDescent="0.35"/>
    <row r="322" s="3" customFormat="1" x14ac:dyDescent="0.35"/>
    <row r="323" s="3" customFormat="1" x14ac:dyDescent="0.35"/>
    <row r="324" s="3" customFormat="1" x14ac:dyDescent="0.35"/>
    <row r="325" s="3" customFormat="1" x14ac:dyDescent="0.35"/>
    <row r="326" s="3" customFormat="1" x14ac:dyDescent="0.35"/>
    <row r="327" s="3" customFormat="1" x14ac:dyDescent="0.35"/>
    <row r="328" s="3" customFormat="1" x14ac:dyDescent="0.35"/>
    <row r="329" s="3" customFormat="1" x14ac:dyDescent="0.35"/>
    <row r="330" s="3" customFormat="1" x14ac:dyDescent="0.35"/>
    <row r="331" s="3" customFormat="1" x14ac:dyDescent="0.35"/>
    <row r="332" s="3" customFormat="1" x14ac:dyDescent="0.35"/>
    <row r="333" s="3" customFormat="1" x14ac:dyDescent="0.35"/>
    <row r="334" s="3" customFormat="1" x14ac:dyDescent="0.35"/>
    <row r="335" s="3" customFormat="1" x14ac:dyDescent="0.35"/>
    <row r="336" s="3" customFormat="1" x14ac:dyDescent="0.35"/>
    <row r="337" s="3" customFormat="1" x14ac:dyDescent="0.35"/>
    <row r="338" s="3" customFormat="1" x14ac:dyDescent="0.35"/>
    <row r="339" s="3" customFormat="1" x14ac:dyDescent="0.35"/>
    <row r="340" s="3" customFormat="1" x14ac:dyDescent="0.35"/>
    <row r="341" s="3" customFormat="1" x14ac:dyDescent="0.35"/>
    <row r="342" s="3" customFormat="1" x14ac:dyDescent="0.35"/>
    <row r="343" s="3" customFormat="1" x14ac:dyDescent="0.35"/>
    <row r="344" s="3" customFormat="1" x14ac:dyDescent="0.35"/>
    <row r="345" s="3" customFormat="1" x14ac:dyDescent="0.35"/>
    <row r="346" s="3" customFormat="1" x14ac:dyDescent="0.35"/>
    <row r="347" s="3" customFormat="1" x14ac:dyDescent="0.35"/>
    <row r="348" s="3" customFormat="1" x14ac:dyDescent="0.35"/>
    <row r="349" s="3" customFormat="1" x14ac:dyDescent="0.35"/>
    <row r="350" s="3" customFormat="1" x14ac:dyDescent="0.35"/>
    <row r="351" s="3" customFormat="1" x14ac:dyDescent="0.35"/>
    <row r="352" s="3" customFormat="1" x14ac:dyDescent="0.35"/>
    <row r="353" s="3" customFormat="1" x14ac:dyDescent="0.35"/>
    <row r="354" s="3" customFormat="1" x14ac:dyDescent="0.35"/>
    <row r="355" s="3" customFormat="1" x14ac:dyDescent="0.35"/>
    <row r="356" s="3" customFormat="1" x14ac:dyDescent="0.35"/>
    <row r="357" s="3" customFormat="1" x14ac:dyDescent="0.35"/>
    <row r="358" s="3" customFormat="1" x14ac:dyDescent="0.35"/>
    <row r="359" s="3" customFormat="1" x14ac:dyDescent="0.35"/>
    <row r="360" s="3" customFormat="1" x14ac:dyDescent="0.35"/>
    <row r="361" s="3" customFormat="1" x14ac:dyDescent="0.35"/>
    <row r="362" s="3" customFormat="1" x14ac:dyDescent="0.35"/>
    <row r="363" s="3" customFormat="1" x14ac:dyDescent="0.35"/>
  </sheetData>
  <sheetProtection selectLockedCells="1"/>
  <autoFilter ref="I75:I223" xr:uid="{E7BED947-9CE6-45BA-87E1-F511E55E18D6}"/>
  <mergeCells count="10">
    <mergeCell ref="D61:F61"/>
    <mergeCell ref="D63:G63"/>
    <mergeCell ref="D64:G64"/>
    <mergeCell ref="D65:G65"/>
    <mergeCell ref="D5:G5"/>
    <mergeCell ref="D13:F13"/>
    <mergeCell ref="D15:G15"/>
    <mergeCell ref="E30:F30"/>
    <mergeCell ref="E50:F50"/>
    <mergeCell ref="E59:F59"/>
  </mergeCells>
  <conditionalFormatting sqref="G6:G12">
    <cfRule type="dataBar" priority="6">
      <dataBar>
        <cfvo type="min"/>
        <cfvo type="max"/>
        <color theme="9" tint="0.79998168889431442"/>
      </dataBar>
      <extLst>
        <ext xmlns:x14="http://schemas.microsoft.com/office/spreadsheetml/2009/9/main" uri="{B025F937-C7B1-47D3-B67F-A62EFF666E3E}">
          <x14:id>{626AC1AE-A7CA-4611-9B70-648CB386EEF8}</x14:id>
        </ext>
      </extLst>
    </cfRule>
  </conditionalFormatting>
  <conditionalFormatting sqref="G17:G29">
    <cfRule type="dataBar" priority="7">
      <dataBar>
        <cfvo type="min"/>
        <cfvo type="max"/>
        <color theme="5" tint="0.79998168889431442"/>
      </dataBar>
      <extLst>
        <ext xmlns:x14="http://schemas.microsoft.com/office/spreadsheetml/2009/9/main" uri="{B025F937-C7B1-47D3-B67F-A62EFF666E3E}">
          <x14:id>{0B187B93-78BE-4A56-95A2-FADD818878CE}</x14:id>
        </ext>
      </extLst>
    </cfRule>
  </conditionalFormatting>
  <conditionalFormatting sqref="G33:G49">
    <cfRule type="cellIs" dxfId="20" priority="1" operator="equal">
      <formula>0</formula>
    </cfRule>
    <cfRule type="dataBar" priority="11">
      <dataBar>
        <cfvo type="min"/>
        <cfvo type="max"/>
        <color theme="5" tint="0.79998168889431442"/>
      </dataBar>
      <extLst>
        <ext xmlns:x14="http://schemas.microsoft.com/office/spreadsheetml/2009/9/main" uri="{B025F937-C7B1-47D3-B67F-A62EFF666E3E}">
          <x14:id>{E0647EC6-DD0C-4A7E-B220-8ADBE57C7F9E}</x14:id>
        </ext>
      </extLst>
    </cfRule>
  </conditionalFormatting>
  <conditionalFormatting sqref="G53:G58">
    <cfRule type="dataBar" priority="12">
      <dataBar>
        <cfvo type="min"/>
        <cfvo type="max"/>
        <color theme="5" tint="0.79998168889431442"/>
      </dataBar>
      <extLst>
        <ext xmlns:x14="http://schemas.microsoft.com/office/spreadsheetml/2009/9/main" uri="{B025F937-C7B1-47D3-B67F-A62EFF666E3E}">
          <x14:id>{B25A2C73-B5FB-44C6-82DD-80CDFDB14227}</x14:id>
        </ext>
      </extLst>
    </cfRule>
  </conditionalFormatting>
  <conditionalFormatting sqref="G76:G223">
    <cfRule type="dataBar" priority="5">
      <dataBar>
        <cfvo type="min"/>
        <cfvo type="max"/>
        <color theme="5" tint="0.79998168889431442"/>
      </dataBar>
      <extLst>
        <ext xmlns:x14="http://schemas.microsoft.com/office/spreadsheetml/2009/9/main" uri="{B025F937-C7B1-47D3-B67F-A62EFF666E3E}">
          <x14:id>{287AE3FA-409A-4949-BB81-1C98FD6CB180}</x14:id>
        </ext>
      </extLst>
    </cfRule>
  </conditionalFormatting>
  <conditionalFormatting sqref="H65">
    <cfRule type="cellIs" dxfId="19" priority="2" operator="lessThanOrEqual">
      <formula>-0.5</formula>
    </cfRule>
    <cfRule type="cellIs" dxfId="18" priority="3" operator="between">
      <formula>-0.5</formula>
      <formula>0.5</formula>
    </cfRule>
    <cfRule type="cellIs" dxfId="17" priority="4" operator="greaterThanOrEqual">
      <formula>0.5</formula>
    </cfRule>
  </conditionalFormatting>
  <conditionalFormatting sqref="I65">
    <cfRule type="expression" dxfId="16" priority="8">
      <formula>Bilanz&lt;=-0.5</formula>
    </cfRule>
    <cfRule type="expression" dxfId="15" priority="9">
      <formula>Bilanz=0</formula>
    </cfRule>
    <cfRule type="expression" dxfId="14" priority="10">
      <formula>Bilanz&gt;=0.5</formula>
    </cfRule>
  </conditionalFormatting>
  <dataValidations count="1">
    <dataValidation type="list" showInputMessage="1" showErrorMessage="1" errorTitle="Benachrichtigung" error="Bitte wähle eine Kategorie aus der Liste." sqref="I76:I223" xr:uid="{4621D7E1-E0C1-4488-9D05-14307C38ED98}">
      <formula1>$F$33:$F$49</formula1>
    </dataValidation>
  </dataValidations>
  <hyperlinks>
    <hyperlink ref="C1:F1" location="Übersicht!A1" display="Zurück zur Übersicht" xr:uid="{2CBD33ED-519A-4674-993E-171D586B99DF}"/>
  </hyperlinks>
  <pageMargins left="0.7" right="0.7" top="0.78740157499999996" bottom="0.78740157499999996" header="0.3" footer="0.3"/>
  <pageSetup paperSize="9" orientation="landscape" r:id="rId1"/>
  <drawing r:id="rId2"/>
  <legacyDrawing r:id="rId3"/>
  <extLst>
    <ext xmlns:x14="http://schemas.microsoft.com/office/spreadsheetml/2009/9/main" uri="{78C0D931-6437-407d-A8EE-F0AAD7539E65}">
      <x14:conditionalFormattings>
        <x14:conditionalFormatting xmlns:xm="http://schemas.microsoft.com/office/excel/2006/main">
          <x14:cfRule type="dataBar" id="{626AC1AE-A7CA-4611-9B70-648CB386EEF8}">
            <x14:dataBar minLength="0" maxLength="100" gradient="0">
              <x14:cfvo type="autoMin"/>
              <x14:cfvo type="autoMax"/>
              <x14:negativeFillColor rgb="FFFF0000"/>
              <x14:axisColor rgb="FF000000"/>
            </x14:dataBar>
          </x14:cfRule>
          <xm:sqref>G6:G12</xm:sqref>
        </x14:conditionalFormatting>
        <x14:conditionalFormatting xmlns:xm="http://schemas.microsoft.com/office/excel/2006/main">
          <x14:cfRule type="dataBar" id="{0B187B93-78BE-4A56-95A2-FADD818878CE}">
            <x14:dataBar minLength="0" maxLength="100" gradient="0">
              <x14:cfvo type="autoMin"/>
              <x14:cfvo type="autoMax"/>
              <x14:negativeFillColor rgb="FFFF0000"/>
              <x14:axisColor rgb="FF000000"/>
            </x14:dataBar>
          </x14:cfRule>
          <xm:sqref>G17:G29</xm:sqref>
        </x14:conditionalFormatting>
        <x14:conditionalFormatting xmlns:xm="http://schemas.microsoft.com/office/excel/2006/main">
          <x14:cfRule type="dataBar" id="{E0647EC6-DD0C-4A7E-B220-8ADBE57C7F9E}">
            <x14:dataBar minLength="0" maxLength="100" gradient="0">
              <x14:cfvo type="autoMin"/>
              <x14:cfvo type="autoMax"/>
              <x14:negativeFillColor rgb="FFFF0000"/>
              <x14:axisColor rgb="FF000000"/>
            </x14:dataBar>
          </x14:cfRule>
          <xm:sqref>G33:G49</xm:sqref>
        </x14:conditionalFormatting>
        <x14:conditionalFormatting xmlns:xm="http://schemas.microsoft.com/office/excel/2006/main">
          <x14:cfRule type="dataBar" id="{B25A2C73-B5FB-44C6-82DD-80CDFDB14227}">
            <x14:dataBar minLength="0" maxLength="100" gradient="0">
              <x14:cfvo type="autoMin"/>
              <x14:cfvo type="autoMax"/>
              <x14:negativeFillColor rgb="FFFF0000"/>
              <x14:axisColor rgb="FF000000"/>
            </x14:dataBar>
          </x14:cfRule>
          <xm:sqref>G53:G58</xm:sqref>
        </x14:conditionalFormatting>
        <x14:conditionalFormatting xmlns:xm="http://schemas.microsoft.com/office/excel/2006/main">
          <x14:cfRule type="dataBar" id="{287AE3FA-409A-4949-BB81-1C98FD6CB180}">
            <x14:dataBar minLength="0" maxLength="100" gradient="0">
              <x14:cfvo type="autoMin"/>
              <x14:cfvo type="autoMax"/>
              <x14:negativeFillColor rgb="FFFF0000"/>
              <x14:axisColor rgb="FF000000"/>
            </x14:dataBar>
          </x14:cfRule>
          <xm:sqref>G76:G223</xm:sqref>
        </x14:conditionalFormatting>
      </x14:conditionalFormatting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2B0179-B062-43CE-8CC6-720B260F634B}">
  <sheetPr>
    <tabColor rgb="FF00B050"/>
  </sheetPr>
  <dimension ref="A1:ON363"/>
  <sheetViews>
    <sheetView zoomScaleNormal="100" workbookViewId="0">
      <selection activeCell="C1" sqref="C1"/>
    </sheetView>
  </sheetViews>
  <sheetFormatPr baseColWidth="10" defaultRowHeight="12.9" x14ac:dyDescent="0.35"/>
  <cols>
    <col min="1" max="1" width="1.61328125" style="3" customWidth="1"/>
    <col min="2" max="2" width="2.23046875" style="4" customWidth="1"/>
    <col min="3" max="3" width="11.07421875" style="3"/>
    <col min="4" max="5" width="1.15234375" style="4" customWidth="1"/>
    <col min="6" max="6" width="35.15234375" style="4" bestFit="1" customWidth="1"/>
    <col min="7" max="7" width="11.53515625" style="4" customWidth="1"/>
    <col min="8" max="8" width="11.69140625" style="4" customWidth="1"/>
    <col min="9" max="9" width="58.07421875" style="3" customWidth="1"/>
    <col min="10" max="404" width="11.07421875" style="3"/>
    <col min="405" max="16384" width="11.07421875" style="4"/>
  </cols>
  <sheetData>
    <row r="1" spans="2:9" s="3" customFormat="1" x14ac:dyDescent="0.35">
      <c r="C1" s="47" t="s">
        <v>66</v>
      </c>
      <c r="D1" s="47"/>
      <c r="E1" s="47"/>
      <c r="F1" s="47"/>
    </row>
    <row r="2" spans="2:9" s="3" customFormat="1" ht="13.3" thickBot="1" x14ac:dyDescent="0.4"/>
    <row r="3" spans="2:9" s="5" customFormat="1" ht="17.149999999999999" thickTop="1" thickBot="1" x14ac:dyDescent="0.5">
      <c r="D3" s="21" t="s">
        <v>51</v>
      </c>
      <c r="E3" s="22"/>
      <c r="F3" s="22"/>
      <c r="G3" s="23"/>
    </row>
    <row r="4" spans="2:9" ht="13.3" thickTop="1" x14ac:dyDescent="0.35">
      <c r="B4" s="3"/>
      <c r="D4" s="3"/>
      <c r="E4" s="3"/>
      <c r="F4" s="3"/>
      <c r="G4" s="3"/>
      <c r="H4" s="3"/>
    </row>
    <row r="5" spans="2:9" ht="15" customHeight="1" x14ac:dyDescent="0.35">
      <c r="B5" s="3"/>
      <c r="D5" s="179" t="s">
        <v>78</v>
      </c>
      <c r="E5" s="180"/>
      <c r="F5" s="180"/>
      <c r="G5" s="180"/>
      <c r="H5" s="86"/>
      <c r="I5" s="33" t="s">
        <v>32</v>
      </c>
    </row>
    <row r="6" spans="2:9" x14ac:dyDescent="0.35">
      <c r="B6" s="3"/>
      <c r="D6" s="80"/>
      <c r="E6" s="81"/>
      <c r="F6" s="24" t="s">
        <v>3</v>
      </c>
      <c r="G6" s="113"/>
      <c r="H6" s="131"/>
      <c r="I6" s="7"/>
    </row>
    <row r="7" spans="2:9" x14ac:dyDescent="0.35">
      <c r="B7" s="3"/>
      <c r="D7" s="82"/>
      <c r="E7" s="83"/>
      <c r="F7" s="25" t="s">
        <v>4</v>
      </c>
      <c r="G7" s="114"/>
      <c r="H7" s="131"/>
      <c r="I7" s="8"/>
    </row>
    <row r="8" spans="2:9" x14ac:dyDescent="0.35">
      <c r="B8" s="3"/>
      <c r="D8" s="82"/>
      <c r="E8" s="83"/>
      <c r="F8" s="25" t="s">
        <v>1</v>
      </c>
      <c r="G8" s="114"/>
      <c r="H8" s="131"/>
      <c r="I8" s="8"/>
    </row>
    <row r="9" spans="2:9" x14ac:dyDescent="0.35">
      <c r="B9" s="3"/>
      <c r="D9" s="82"/>
      <c r="E9" s="83"/>
      <c r="F9" s="25" t="s">
        <v>2</v>
      </c>
      <c r="G9" s="114"/>
      <c r="H9" s="131"/>
      <c r="I9" s="8"/>
    </row>
    <row r="10" spans="2:9" x14ac:dyDescent="0.35">
      <c r="B10" s="3"/>
      <c r="D10" s="82"/>
      <c r="E10" s="83"/>
      <c r="F10" s="106" t="s">
        <v>37</v>
      </c>
      <c r="G10" s="114"/>
      <c r="H10" s="131"/>
      <c r="I10" s="8"/>
    </row>
    <row r="11" spans="2:9" x14ac:dyDescent="0.35">
      <c r="B11" s="3"/>
      <c r="D11" s="84"/>
      <c r="E11" s="104"/>
      <c r="F11" s="107" t="s">
        <v>80</v>
      </c>
      <c r="G11" s="115"/>
      <c r="H11" s="131"/>
      <c r="I11" s="9"/>
    </row>
    <row r="12" spans="2:9" x14ac:dyDescent="0.35">
      <c r="B12" s="3"/>
      <c r="D12" s="84"/>
      <c r="E12" s="85"/>
      <c r="F12" s="26" t="s">
        <v>10</v>
      </c>
      <c r="G12" s="116"/>
      <c r="H12" s="132"/>
      <c r="I12" s="9"/>
    </row>
    <row r="13" spans="2:9" ht="15" customHeight="1" x14ac:dyDescent="0.35">
      <c r="B13" s="3"/>
      <c r="D13" s="181" t="s">
        <v>5</v>
      </c>
      <c r="E13" s="182"/>
      <c r="F13" s="182"/>
      <c r="G13" s="133" t="s">
        <v>29</v>
      </c>
      <c r="H13" s="134">
        <f>SUM(G6:G12)</f>
        <v>0</v>
      </c>
      <c r="I13" s="32"/>
    </row>
    <row r="14" spans="2:9" s="3" customFormat="1" x14ac:dyDescent="0.35">
      <c r="I14" s="32"/>
    </row>
    <row r="15" spans="2:9" ht="15" customHeight="1" x14ac:dyDescent="0.35">
      <c r="B15" s="3"/>
      <c r="D15" s="183" t="s">
        <v>6</v>
      </c>
      <c r="E15" s="184"/>
      <c r="F15" s="184"/>
      <c r="G15" s="184"/>
      <c r="H15" s="78"/>
      <c r="I15" s="32"/>
    </row>
    <row r="16" spans="2:9" x14ac:dyDescent="0.35">
      <c r="B16" s="3"/>
      <c r="D16" s="89"/>
      <c r="E16" s="90" t="s">
        <v>7</v>
      </c>
      <c r="F16" s="91"/>
      <c r="G16" s="92" t="s">
        <v>40</v>
      </c>
      <c r="H16" s="75"/>
      <c r="I16" s="33" t="s">
        <v>32</v>
      </c>
    </row>
    <row r="17" spans="2:11" ht="12.9" customHeight="1" x14ac:dyDescent="0.35">
      <c r="B17" s="3"/>
      <c r="D17" s="66"/>
      <c r="E17" s="67"/>
      <c r="F17" s="27" t="s">
        <v>8</v>
      </c>
      <c r="G17" s="113"/>
      <c r="H17" s="135"/>
      <c r="I17" s="19"/>
    </row>
    <row r="18" spans="2:11" ht="12.9" customHeight="1" x14ac:dyDescent="0.35">
      <c r="B18" s="3"/>
      <c r="D18" s="68"/>
      <c r="E18" s="69"/>
      <c r="F18" s="25" t="s">
        <v>9</v>
      </c>
      <c r="G18" s="114"/>
      <c r="H18" s="135"/>
      <c r="I18" s="19"/>
    </row>
    <row r="19" spans="2:11" ht="12.9" customHeight="1" x14ac:dyDescent="0.35">
      <c r="B19" s="3"/>
      <c r="D19" s="68"/>
      <c r="E19" s="69"/>
      <c r="F19" s="25" t="s">
        <v>33</v>
      </c>
      <c r="G19" s="114"/>
      <c r="H19" s="135"/>
      <c r="I19" s="19"/>
    </row>
    <row r="20" spans="2:11" ht="12.9" customHeight="1" x14ac:dyDescent="0.35">
      <c r="B20" s="3"/>
      <c r="D20" s="68"/>
      <c r="E20" s="69"/>
      <c r="F20" s="25" t="s">
        <v>13</v>
      </c>
      <c r="G20" s="114"/>
      <c r="H20" s="135"/>
      <c r="I20" s="19"/>
    </row>
    <row r="21" spans="2:11" ht="12.9" customHeight="1" x14ac:dyDescent="0.35">
      <c r="B21" s="3"/>
      <c r="D21" s="68"/>
      <c r="E21" s="69"/>
      <c r="F21" s="106" t="s">
        <v>20</v>
      </c>
      <c r="G21" s="114"/>
      <c r="H21" s="135"/>
      <c r="I21" s="19"/>
      <c r="K21" s="20"/>
    </row>
    <row r="22" spans="2:11" ht="12.9" customHeight="1" x14ac:dyDescent="0.35">
      <c r="B22" s="3"/>
      <c r="D22" s="68"/>
      <c r="E22" s="69"/>
      <c r="F22" s="106" t="s">
        <v>38</v>
      </c>
      <c r="G22" s="114"/>
      <c r="H22" s="135"/>
      <c r="I22" s="19"/>
    </row>
    <row r="23" spans="2:11" ht="12.9" customHeight="1" x14ac:dyDescent="0.35">
      <c r="B23" s="3"/>
      <c r="D23" s="68"/>
      <c r="E23" s="69"/>
      <c r="F23" s="106" t="s">
        <v>17</v>
      </c>
      <c r="G23" s="114"/>
      <c r="H23" s="135"/>
      <c r="I23" s="19"/>
    </row>
    <row r="24" spans="2:11" ht="12.9" customHeight="1" x14ac:dyDescent="0.35">
      <c r="B24" s="3"/>
      <c r="D24" s="68"/>
      <c r="E24" s="69"/>
      <c r="F24" s="106" t="s">
        <v>23</v>
      </c>
      <c r="G24" s="114"/>
      <c r="H24" s="135"/>
      <c r="I24" s="19"/>
    </row>
    <row r="25" spans="2:11" ht="12.9" customHeight="1" x14ac:dyDescent="0.35">
      <c r="B25" s="3"/>
      <c r="D25" s="68"/>
      <c r="E25" s="69"/>
      <c r="F25" s="106" t="s">
        <v>11</v>
      </c>
      <c r="G25" s="114"/>
      <c r="H25" s="135"/>
      <c r="I25" s="19"/>
    </row>
    <row r="26" spans="2:11" ht="12.9" customHeight="1" x14ac:dyDescent="0.35">
      <c r="B26" s="3"/>
      <c r="D26" s="68"/>
      <c r="E26" s="69"/>
      <c r="F26" s="106" t="s">
        <v>12</v>
      </c>
      <c r="G26" s="114"/>
      <c r="H26" s="135"/>
      <c r="I26" s="19"/>
    </row>
    <row r="27" spans="2:11" ht="12.9" customHeight="1" x14ac:dyDescent="0.35">
      <c r="B27" s="3"/>
      <c r="D27" s="68"/>
      <c r="E27" s="69"/>
      <c r="F27" s="106" t="s">
        <v>73</v>
      </c>
      <c r="G27" s="114"/>
      <c r="H27" s="135"/>
      <c r="I27" s="19"/>
    </row>
    <row r="28" spans="2:11" ht="12.9" customHeight="1" x14ac:dyDescent="0.35">
      <c r="B28" s="3"/>
      <c r="D28" s="68"/>
      <c r="E28" s="69"/>
      <c r="F28" s="28" t="s">
        <v>10</v>
      </c>
      <c r="G28" s="114"/>
      <c r="H28" s="135"/>
      <c r="I28" s="19"/>
    </row>
    <row r="29" spans="2:11" ht="12.9" customHeight="1" x14ac:dyDescent="0.35">
      <c r="B29" s="3"/>
      <c r="D29" s="70"/>
      <c r="E29" s="71"/>
      <c r="F29" s="29" t="s">
        <v>10</v>
      </c>
      <c r="G29" s="116"/>
      <c r="H29" s="135"/>
      <c r="I29" s="30"/>
    </row>
    <row r="30" spans="2:11" ht="15" customHeight="1" x14ac:dyDescent="0.35">
      <c r="B30" s="3"/>
      <c r="D30" s="89"/>
      <c r="E30" s="185" t="s">
        <v>26</v>
      </c>
      <c r="F30" s="185"/>
      <c r="G30" s="136" t="s">
        <v>29</v>
      </c>
      <c r="H30" s="137">
        <f>SUM(G17:G29)</f>
        <v>0</v>
      </c>
      <c r="I30" s="32"/>
    </row>
    <row r="31" spans="2:11" s="3" customFormat="1" x14ac:dyDescent="0.35">
      <c r="H31" s="79"/>
      <c r="I31" s="32"/>
    </row>
    <row r="32" spans="2:11" x14ac:dyDescent="0.35">
      <c r="B32" s="95"/>
      <c r="C32" s="96"/>
      <c r="D32" s="97"/>
      <c r="E32" s="98" t="s">
        <v>77</v>
      </c>
      <c r="F32" s="99"/>
      <c r="G32" s="100"/>
      <c r="H32" s="75"/>
      <c r="I32" s="33" t="s">
        <v>32</v>
      </c>
    </row>
    <row r="33" spans="2:9" ht="12.9" customHeight="1" x14ac:dyDescent="0.35">
      <c r="B33" s="103"/>
      <c r="D33" s="12"/>
      <c r="E33" s="13"/>
      <c r="F33" s="58" t="s">
        <v>14</v>
      </c>
      <c r="G33" s="113">
        <f>SUMIF(I76:I223,F33,G76:G223)</f>
        <v>0</v>
      </c>
      <c r="H33" s="135"/>
      <c r="I33" s="7"/>
    </row>
    <row r="34" spans="2:9" ht="12.9" customHeight="1" x14ac:dyDescent="0.35">
      <c r="B34" s="103"/>
      <c r="D34" s="14"/>
      <c r="E34" s="15"/>
      <c r="F34" s="59" t="s">
        <v>18</v>
      </c>
      <c r="G34" s="114">
        <f>SUMIF(I76:I223,F34,G76:G223)</f>
        <v>0</v>
      </c>
      <c r="H34" s="135"/>
      <c r="I34" s="8"/>
    </row>
    <row r="35" spans="2:9" ht="12.9" customHeight="1" x14ac:dyDescent="0.35">
      <c r="B35" s="103"/>
      <c r="D35" s="14"/>
      <c r="E35" s="15"/>
      <c r="F35" s="59" t="s">
        <v>25</v>
      </c>
      <c r="G35" s="114">
        <f>SUMIF(I76:I223,F35,G76:G223)</f>
        <v>0</v>
      </c>
      <c r="H35" s="135"/>
      <c r="I35" s="8"/>
    </row>
    <row r="36" spans="2:9" ht="12.9" customHeight="1" x14ac:dyDescent="0.35">
      <c r="B36" s="103"/>
      <c r="D36" s="14"/>
      <c r="E36" s="15"/>
      <c r="F36" s="59" t="s">
        <v>15</v>
      </c>
      <c r="G36" s="114">
        <f>SUMIF(I76:I223,F36,G76:G223)</f>
        <v>0</v>
      </c>
      <c r="H36" s="135"/>
      <c r="I36" s="8"/>
    </row>
    <row r="37" spans="2:9" ht="12.9" customHeight="1" x14ac:dyDescent="0.35">
      <c r="B37" s="103"/>
      <c r="D37" s="14"/>
      <c r="E37" s="15"/>
      <c r="F37" s="59" t="s">
        <v>16</v>
      </c>
      <c r="G37" s="114">
        <f>SUMIF(I76:I223,F37,G76:G223)</f>
        <v>0</v>
      </c>
      <c r="H37" s="135"/>
      <c r="I37" s="8"/>
    </row>
    <row r="38" spans="2:9" ht="12.9" customHeight="1" x14ac:dyDescent="0.35">
      <c r="B38" s="103"/>
      <c r="D38" s="14"/>
      <c r="E38" s="15"/>
      <c r="F38" s="59" t="s">
        <v>39</v>
      </c>
      <c r="G38" s="114">
        <f>SUMIF(I76:I223,F38,G76:G223)</f>
        <v>0</v>
      </c>
      <c r="H38" s="135"/>
      <c r="I38" s="8"/>
    </row>
    <row r="39" spans="2:9" ht="12.9" customHeight="1" x14ac:dyDescent="0.35">
      <c r="B39" s="103"/>
      <c r="D39" s="14"/>
      <c r="E39" s="15"/>
      <c r="F39" s="59" t="s">
        <v>36</v>
      </c>
      <c r="G39" s="114">
        <f>SUMIF(I76:I223,F39,G76:G223)</f>
        <v>0</v>
      </c>
      <c r="H39" s="135"/>
      <c r="I39" s="8"/>
    </row>
    <row r="40" spans="2:9" ht="12.9" customHeight="1" x14ac:dyDescent="0.35">
      <c r="B40" s="103"/>
      <c r="D40" s="14"/>
      <c r="E40" s="15"/>
      <c r="F40" s="59" t="s">
        <v>19</v>
      </c>
      <c r="G40" s="114">
        <f>SUMIF(I76:I223,F40,G76:G223)</f>
        <v>0</v>
      </c>
      <c r="H40" s="135"/>
      <c r="I40" s="8"/>
    </row>
    <row r="41" spans="2:9" ht="12.9" customHeight="1" x14ac:dyDescent="0.35">
      <c r="B41" s="103"/>
      <c r="D41" s="14"/>
      <c r="E41" s="15"/>
      <c r="F41" s="59" t="s">
        <v>21</v>
      </c>
      <c r="G41" s="114">
        <f>SUMIF(I76:I223,F41,G76:G223)</f>
        <v>0</v>
      </c>
      <c r="H41" s="135"/>
      <c r="I41" s="8"/>
    </row>
    <row r="42" spans="2:9" ht="12.9" customHeight="1" x14ac:dyDescent="0.35">
      <c r="B42" s="103"/>
      <c r="D42" s="14"/>
      <c r="E42" s="15"/>
      <c r="F42" s="59" t="s">
        <v>22</v>
      </c>
      <c r="G42" s="114">
        <f>SUMIF(I76:I223,F42,G76:G223)</f>
        <v>0</v>
      </c>
      <c r="H42" s="135"/>
      <c r="I42" s="8"/>
    </row>
    <row r="43" spans="2:9" ht="12.9" customHeight="1" x14ac:dyDescent="0.35">
      <c r="B43" s="103"/>
      <c r="D43" s="14"/>
      <c r="E43" s="15"/>
      <c r="F43" s="59" t="s">
        <v>24</v>
      </c>
      <c r="G43" s="114">
        <f>SUMIF(I76:I223,F43,G76:G223)</f>
        <v>0</v>
      </c>
      <c r="H43" s="135"/>
      <c r="I43" s="8"/>
    </row>
    <row r="44" spans="2:9" ht="12.9" customHeight="1" x14ac:dyDescent="0.35">
      <c r="B44" s="103"/>
      <c r="D44" s="14"/>
      <c r="E44" s="15"/>
      <c r="F44" s="59" t="s">
        <v>72</v>
      </c>
      <c r="G44" s="114">
        <f>SUMIF(I76:I223,F44,G76:G223)</f>
        <v>0</v>
      </c>
      <c r="H44" s="135"/>
      <c r="I44" s="8"/>
    </row>
    <row r="45" spans="2:9" ht="12.9" customHeight="1" x14ac:dyDescent="0.35">
      <c r="B45" s="103"/>
      <c r="D45" s="61"/>
      <c r="E45" s="62"/>
      <c r="F45" s="63" t="s">
        <v>82</v>
      </c>
      <c r="G45" s="115">
        <f>SUMIF(I76:I223,F45,G76:G223)</f>
        <v>0</v>
      </c>
      <c r="H45" s="135"/>
      <c r="I45" s="9"/>
    </row>
    <row r="46" spans="2:9" ht="12.9" customHeight="1" x14ac:dyDescent="0.35">
      <c r="B46" s="103"/>
      <c r="D46" s="61"/>
      <c r="E46" s="62"/>
      <c r="F46" s="59" t="s">
        <v>83</v>
      </c>
      <c r="G46" s="114">
        <f>SUMIF(I76:I223,F46,G76:G223)</f>
        <v>0</v>
      </c>
      <c r="H46" s="135"/>
      <c r="I46" s="9"/>
    </row>
    <row r="47" spans="2:9" ht="12.9" customHeight="1" x14ac:dyDescent="0.35">
      <c r="B47" s="103"/>
      <c r="D47" s="61"/>
      <c r="E47" s="62"/>
      <c r="F47" s="105" t="s">
        <v>84</v>
      </c>
      <c r="G47" s="117">
        <f>SUMIF(I76:I223,F47,G76:G223)</f>
        <v>0</v>
      </c>
      <c r="H47" s="135"/>
      <c r="I47" s="9"/>
    </row>
    <row r="48" spans="2:9" ht="12.9" customHeight="1" x14ac:dyDescent="0.35">
      <c r="B48" s="103"/>
      <c r="D48" s="61"/>
      <c r="E48" s="62"/>
      <c r="F48" s="105" t="s">
        <v>85</v>
      </c>
      <c r="G48" s="117">
        <f>SUMIF(I76:I223,F48,G76:G223)</f>
        <v>0</v>
      </c>
      <c r="H48" s="135"/>
      <c r="I48" s="9"/>
    </row>
    <row r="49" spans="2:9" ht="12.9" customHeight="1" x14ac:dyDescent="0.35">
      <c r="B49" s="103"/>
      <c r="D49" s="16"/>
      <c r="E49" s="17"/>
      <c r="F49" s="64" t="s">
        <v>81</v>
      </c>
      <c r="G49" s="118">
        <f>SUMIF(I76:I223,F49,G76:G223)</f>
        <v>0</v>
      </c>
      <c r="H49" s="135"/>
      <c r="I49" s="6"/>
    </row>
    <row r="50" spans="2:9" ht="15" customHeight="1" x14ac:dyDescent="0.35">
      <c r="B50" s="103"/>
      <c r="D50" s="11"/>
      <c r="E50" s="185" t="s">
        <v>27</v>
      </c>
      <c r="F50" s="185"/>
      <c r="G50" s="136" t="s">
        <v>29</v>
      </c>
      <c r="H50" s="137">
        <f>SUM(G33:G49)</f>
        <v>0</v>
      </c>
    </row>
    <row r="51" spans="2:9" s="3" customFormat="1" x14ac:dyDescent="0.35">
      <c r="B51" s="103"/>
      <c r="G51" s="138"/>
      <c r="H51" s="139"/>
    </row>
    <row r="52" spans="2:9" x14ac:dyDescent="0.35">
      <c r="B52" s="103"/>
      <c r="D52" s="11"/>
      <c r="E52" s="90" t="s">
        <v>88</v>
      </c>
      <c r="F52" s="11"/>
      <c r="G52" s="140"/>
      <c r="H52" s="135"/>
      <c r="I52" s="33" t="s">
        <v>32</v>
      </c>
    </row>
    <row r="53" spans="2:9" ht="12.9" customHeight="1" x14ac:dyDescent="0.35">
      <c r="B53" s="103"/>
      <c r="D53" s="66"/>
      <c r="E53" s="67"/>
      <c r="F53" s="93" t="s">
        <v>75</v>
      </c>
      <c r="G53" s="113"/>
      <c r="H53" s="135"/>
      <c r="I53" s="7"/>
    </row>
    <row r="54" spans="2:9" ht="12.9" customHeight="1" x14ac:dyDescent="0.35">
      <c r="B54" s="103"/>
      <c r="D54" s="68"/>
      <c r="E54" s="69"/>
      <c r="F54" s="94" t="s">
        <v>86</v>
      </c>
      <c r="G54" s="114"/>
      <c r="H54" s="135"/>
      <c r="I54" s="8"/>
    </row>
    <row r="55" spans="2:9" ht="12.9" customHeight="1" x14ac:dyDescent="0.35">
      <c r="B55" s="103"/>
      <c r="D55" s="68"/>
      <c r="E55" s="69"/>
      <c r="F55" s="94" t="s">
        <v>87</v>
      </c>
      <c r="G55" s="114"/>
      <c r="H55" s="135"/>
      <c r="I55" s="8"/>
    </row>
    <row r="56" spans="2:9" ht="12.9" customHeight="1" x14ac:dyDescent="0.35">
      <c r="B56" s="103"/>
      <c r="D56" s="68"/>
      <c r="E56" s="69"/>
      <c r="F56" s="94" t="s">
        <v>87</v>
      </c>
      <c r="G56" s="114"/>
      <c r="H56" s="135"/>
      <c r="I56" s="8"/>
    </row>
    <row r="57" spans="2:9" ht="12.9" customHeight="1" x14ac:dyDescent="0.35">
      <c r="B57" s="103"/>
      <c r="D57" s="68"/>
      <c r="E57" s="69"/>
      <c r="F57" s="94" t="s">
        <v>87</v>
      </c>
      <c r="G57" s="114"/>
      <c r="H57" s="135"/>
      <c r="I57" s="8"/>
    </row>
    <row r="58" spans="2:9" ht="12.9" customHeight="1" x14ac:dyDescent="0.35">
      <c r="B58" s="103"/>
      <c r="D58" s="68"/>
      <c r="E58" s="69"/>
      <c r="F58" s="94" t="s">
        <v>87</v>
      </c>
      <c r="G58" s="114"/>
      <c r="H58" s="135"/>
      <c r="I58" s="9"/>
    </row>
    <row r="59" spans="2:9" ht="15" customHeight="1" x14ac:dyDescent="0.35">
      <c r="B59" s="103"/>
      <c r="D59" s="11"/>
      <c r="E59" s="185" t="s">
        <v>76</v>
      </c>
      <c r="F59" s="185"/>
      <c r="G59" s="136" t="s">
        <v>29</v>
      </c>
      <c r="H59" s="137">
        <f>SUM(G53:G58)</f>
        <v>0</v>
      </c>
    </row>
    <row r="60" spans="2:9" s="3" customFormat="1" x14ac:dyDescent="0.35">
      <c r="B60" s="103"/>
      <c r="G60" s="138"/>
      <c r="H60" s="139"/>
    </row>
    <row r="61" spans="2:9" s="3" customFormat="1" ht="15" customHeight="1" x14ac:dyDescent="0.35">
      <c r="B61" s="103"/>
      <c r="D61" s="171" t="s">
        <v>28</v>
      </c>
      <c r="E61" s="172"/>
      <c r="F61" s="172"/>
      <c r="G61" s="141"/>
      <c r="H61" s="137">
        <f>H30+H50+H59</f>
        <v>0</v>
      </c>
    </row>
    <row r="62" spans="2:9" s="3" customFormat="1" x14ac:dyDescent="0.35">
      <c r="B62" s="103"/>
    </row>
    <row r="63" spans="2:9" s="3" customFormat="1" ht="15" customHeight="1" x14ac:dyDescent="0.35">
      <c r="B63" s="103"/>
      <c r="D63" s="173" t="s">
        <v>0</v>
      </c>
      <c r="E63" s="174"/>
      <c r="F63" s="174"/>
      <c r="G63" s="174"/>
      <c r="H63" s="119">
        <f>H13</f>
        <v>0</v>
      </c>
    </row>
    <row r="64" spans="2:9" s="3" customFormat="1" ht="15" customHeight="1" thickBot="1" x14ac:dyDescent="0.4">
      <c r="B64" s="103"/>
      <c r="D64" s="175" t="s">
        <v>6</v>
      </c>
      <c r="E64" s="176"/>
      <c r="F64" s="176"/>
      <c r="G64" s="176"/>
      <c r="H64" s="120">
        <f>H61</f>
        <v>0</v>
      </c>
    </row>
    <row r="65" spans="2:9" s="3" customFormat="1" ht="15" customHeight="1" thickBot="1" x14ac:dyDescent="0.4">
      <c r="B65" s="103"/>
      <c r="D65" s="177" t="s">
        <v>105</v>
      </c>
      <c r="E65" s="178"/>
      <c r="F65" s="178"/>
      <c r="G65" s="178"/>
      <c r="H65" s="121">
        <f>H63-H64</f>
        <v>0</v>
      </c>
      <c r="I65" s="31" t="str">
        <f>IF(Bilanz&gt;-1, " Überschuss", " Fehlbetrag")</f>
        <v xml:space="preserve"> Überschuss</v>
      </c>
    </row>
    <row r="66" spans="2:9" s="3" customFormat="1" x14ac:dyDescent="0.35">
      <c r="B66" s="103"/>
    </row>
    <row r="67" spans="2:9" s="3" customFormat="1" x14ac:dyDescent="0.35">
      <c r="B67" s="103"/>
    </row>
    <row r="68" spans="2:9" s="3" customFormat="1" x14ac:dyDescent="0.35">
      <c r="B68" s="103"/>
      <c r="H68" s="18"/>
    </row>
    <row r="69" spans="2:9" s="3" customFormat="1" x14ac:dyDescent="0.35">
      <c r="B69" s="103"/>
    </row>
    <row r="70" spans="2:9" s="3" customFormat="1" x14ac:dyDescent="0.35">
      <c r="B70" s="103"/>
      <c r="H70" s="18"/>
    </row>
    <row r="71" spans="2:9" s="3" customFormat="1" x14ac:dyDescent="0.35">
      <c r="B71" s="103"/>
    </row>
    <row r="72" spans="2:9" s="3" customFormat="1" x14ac:dyDescent="0.35">
      <c r="B72" s="103"/>
    </row>
    <row r="73" spans="2:9" s="3" customFormat="1" x14ac:dyDescent="0.35">
      <c r="B73" s="103"/>
    </row>
    <row r="74" spans="2:9" s="3" customFormat="1" x14ac:dyDescent="0.35">
      <c r="B74" s="101"/>
      <c r="C74" s="96"/>
      <c r="D74" s="97"/>
      <c r="E74" s="98" t="s">
        <v>111</v>
      </c>
      <c r="F74" s="99"/>
      <c r="G74" s="97"/>
      <c r="H74" s="96"/>
      <c r="I74" s="102"/>
    </row>
    <row r="75" spans="2:9" s="3" customFormat="1" x14ac:dyDescent="0.35">
      <c r="D75" s="72"/>
      <c r="E75" s="73"/>
      <c r="F75" s="55" t="s">
        <v>70</v>
      </c>
      <c r="G75" s="57" t="s">
        <v>69</v>
      </c>
      <c r="H75" s="57" t="s">
        <v>68</v>
      </c>
      <c r="I75" s="56" t="s">
        <v>71</v>
      </c>
    </row>
    <row r="76" spans="2:9" s="3" customFormat="1" x14ac:dyDescent="0.35">
      <c r="D76" s="74"/>
      <c r="E76" s="75"/>
      <c r="F76" s="54"/>
      <c r="G76" s="112"/>
      <c r="H76" s="54"/>
      <c r="I76" s="60"/>
    </row>
    <row r="77" spans="2:9" s="3" customFormat="1" x14ac:dyDescent="0.35">
      <c r="D77" s="74"/>
      <c r="E77" s="75"/>
      <c r="F77" s="54"/>
      <c r="G77" s="112"/>
      <c r="H77" s="54"/>
      <c r="I77" s="60"/>
    </row>
    <row r="78" spans="2:9" s="3" customFormat="1" x14ac:dyDescent="0.35">
      <c r="D78" s="74"/>
      <c r="E78" s="75"/>
      <c r="F78" s="54"/>
      <c r="G78" s="112"/>
      <c r="H78" s="54"/>
      <c r="I78" s="60"/>
    </row>
    <row r="79" spans="2:9" s="3" customFormat="1" x14ac:dyDescent="0.35">
      <c r="D79" s="74"/>
      <c r="E79" s="75"/>
      <c r="F79" s="54"/>
      <c r="G79" s="112"/>
      <c r="H79" s="54"/>
      <c r="I79" s="60"/>
    </row>
    <row r="80" spans="2:9" s="3" customFormat="1" x14ac:dyDescent="0.35">
      <c r="D80" s="74"/>
      <c r="E80" s="75"/>
      <c r="F80" s="54"/>
      <c r="G80" s="112"/>
      <c r="H80" s="54"/>
      <c r="I80" s="60"/>
    </row>
    <row r="81" spans="4:9" s="3" customFormat="1" x14ac:dyDescent="0.35">
      <c r="D81" s="74"/>
      <c r="E81" s="75"/>
      <c r="F81" s="54"/>
      <c r="G81" s="112"/>
      <c r="H81" s="54"/>
      <c r="I81" s="60"/>
    </row>
    <row r="82" spans="4:9" s="3" customFormat="1" x14ac:dyDescent="0.35">
      <c r="D82" s="74"/>
      <c r="E82" s="75"/>
      <c r="F82" s="54"/>
      <c r="G82" s="112"/>
      <c r="H82" s="54"/>
      <c r="I82" s="60"/>
    </row>
    <row r="83" spans="4:9" s="3" customFormat="1" x14ac:dyDescent="0.35">
      <c r="D83" s="74"/>
      <c r="E83" s="75"/>
      <c r="F83" s="54"/>
      <c r="G83" s="112"/>
      <c r="H83" s="54"/>
      <c r="I83" s="60"/>
    </row>
    <row r="84" spans="4:9" s="3" customFormat="1" x14ac:dyDescent="0.35">
      <c r="D84" s="74"/>
      <c r="E84" s="75"/>
      <c r="F84" s="54"/>
      <c r="G84" s="112"/>
      <c r="H84" s="54"/>
      <c r="I84" s="60"/>
    </row>
    <row r="85" spans="4:9" s="3" customFormat="1" x14ac:dyDescent="0.35">
      <c r="D85" s="74"/>
      <c r="E85" s="75"/>
      <c r="F85" s="54"/>
      <c r="G85" s="112"/>
      <c r="H85" s="54"/>
      <c r="I85" s="60"/>
    </row>
    <row r="86" spans="4:9" s="3" customFormat="1" x14ac:dyDescent="0.35">
      <c r="D86" s="74"/>
      <c r="E86" s="75"/>
      <c r="F86" s="54"/>
      <c r="G86" s="112"/>
      <c r="H86" s="54"/>
      <c r="I86" s="60"/>
    </row>
    <row r="87" spans="4:9" s="3" customFormat="1" x14ac:dyDescent="0.35">
      <c r="D87" s="74"/>
      <c r="E87" s="75"/>
      <c r="F87" s="54"/>
      <c r="G87" s="112"/>
      <c r="H87" s="54"/>
      <c r="I87" s="60"/>
    </row>
    <row r="88" spans="4:9" s="3" customFormat="1" x14ac:dyDescent="0.35">
      <c r="D88" s="74"/>
      <c r="E88" s="75"/>
      <c r="F88" s="54"/>
      <c r="G88" s="112"/>
      <c r="H88" s="54"/>
      <c r="I88" s="60"/>
    </row>
    <row r="89" spans="4:9" s="3" customFormat="1" x14ac:dyDescent="0.35">
      <c r="D89" s="74"/>
      <c r="E89" s="75"/>
      <c r="F89" s="54"/>
      <c r="G89" s="112"/>
      <c r="H89" s="54"/>
      <c r="I89" s="60"/>
    </row>
    <row r="90" spans="4:9" s="3" customFormat="1" x14ac:dyDescent="0.35">
      <c r="D90" s="74"/>
      <c r="E90" s="75"/>
      <c r="F90" s="54"/>
      <c r="G90" s="112"/>
      <c r="H90" s="54"/>
      <c r="I90" s="60"/>
    </row>
    <row r="91" spans="4:9" s="3" customFormat="1" x14ac:dyDescent="0.35">
      <c r="D91" s="74"/>
      <c r="E91" s="75"/>
      <c r="F91" s="54"/>
      <c r="G91" s="112"/>
      <c r="H91" s="54"/>
      <c r="I91" s="60"/>
    </row>
    <row r="92" spans="4:9" s="3" customFormat="1" x14ac:dyDescent="0.35">
      <c r="D92" s="74"/>
      <c r="E92" s="75"/>
      <c r="F92" s="54"/>
      <c r="G92" s="112"/>
      <c r="H92" s="54"/>
      <c r="I92" s="60"/>
    </row>
    <row r="93" spans="4:9" s="3" customFormat="1" x14ac:dyDescent="0.35">
      <c r="D93" s="74"/>
      <c r="E93" s="75"/>
      <c r="F93" s="54"/>
      <c r="G93" s="112"/>
      <c r="H93" s="54"/>
      <c r="I93" s="60"/>
    </row>
    <row r="94" spans="4:9" s="3" customFormat="1" x14ac:dyDescent="0.35">
      <c r="D94" s="74"/>
      <c r="E94" s="75"/>
      <c r="F94" s="54"/>
      <c r="G94" s="112"/>
      <c r="H94" s="54"/>
      <c r="I94" s="60"/>
    </row>
    <row r="95" spans="4:9" s="3" customFormat="1" x14ac:dyDescent="0.35">
      <c r="D95" s="74"/>
      <c r="E95" s="75"/>
      <c r="F95" s="54"/>
      <c r="G95" s="112"/>
      <c r="H95" s="54"/>
      <c r="I95" s="60"/>
    </row>
    <row r="96" spans="4:9" s="3" customFormat="1" x14ac:dyDescent="0.35">
      <c r="D96" s="74"/>
      <c r="E96" s="75"/>
      <c r="F96" s="54"/>
      <c r="G96" s="112"/>
      <c r="H96" s="54"/>
      <c r="I96" s="60"/>
    </row>
    <row r="97" spans="4:9" s="3" customFormat="1" x14ac:dyDescent="0.35">
      <c r="D97" s="74"/>
      <c r="E97" s="75"/>
      <c r="F97" s="54"/>
      <c r="G97" s="112"/>
      <c r="H97" s="54"/>
      <c r="I97" s="60"/>
    </row>
    <row r="98" spans="4:9" s="3" customFormat="1" x14ac:dyDescent="0.35">
      <c r="D98" s="74"/>
      <c r="E98" s="75"/>
      <c r="F98" s="54"/>
      <c r="G98" s="112"/>
      <c r="H98" s="54"/>
      <c r="I98" s="60"/>
    </row>
    <row r="99" spans="4:9" s="3" customFormat="1" x14ac:dyDescent="0.35">
      <c r="D99" s="74"/>
      <c r="E99" s="75"/>
      <c r="F99" s="54"/>
      <c r="G99" s="112"/>
      <c r="H99" s="54"/>
      <c r="I99" s="60"/>
    </row>
    <row r="100" spans="4:9" s="3" customFormat="1" x14ac:dyDescent="0.35">
      <c r="D100" s="74"/>
      <c r="E100" s="75"/>
      <c r="F100" s="54"/>
      <c r="G100" s="112"/>
      <c r="H100" s="54"/>
      <c r="I100" s="60"/>
    </row>
    <row r="101" spans="4:9" s="3" customFormat="1" x14ac:dyDescent="0.35">
      <c r="D101" s="74"/>
      <c r="E101" s="75"/>
      <c r="F101" s="54"/>
      <c r="G101" s="112"/>
      <c r="H101" s="54"/>
      <c r="I101" s="60"/>
    </row>
    <row r="102" spans="4:9" s="3" customFormat="1" x14ac:dyDescent="0.35">
      <c r="D102" s="74"/>
      <c r="E102" s="75"/>
      <c r="F102" s="54"/>
      <c r="G102" s="112"/>
      <c r="H102" s="54"/>
      <c r="I102" s="60"/>
    </row>
    <row r="103" spans="4:9" s="3" customFormat="1" x14ac:dyDescent="0.35">
      <c r="D103" s="74"/>
      <c r="E103" s="75"/>
      <c r="F103" s="54"/>
      <c r="G103" s="112"/>
      <c r="H103" s="54"/>
      <c r="I103" s="60"/>
    </row>
    <row r="104" spans="4:9" s="3" customFormat="1" x14ac:dyDescent="0.35">
      <c r="D104" s="74"/>
      <c r="E104" s="75"/>
      <c r="F104" s="54"/>
      <c r="G104" s="112"/>
      <c r="H104" s="54"/>
      <c r="I104" s="60"/>
    </row>
    <row r="105" spans="4:9" s="3" customFormat="1" x14ac:dyDescent="0.35">
      <c r="D105" s="74"/>
      <c r="E105" s="75"/>
      <c r="F105" s="54"/>
      <c r="G105" s="112"/>
      <c r="H105" s="54"/>
      <c r="I105" s="60"/>
    </row>
    <row r="106" spans="4:9" s="3" customFormat="1" x14ac:dyDescent="0.35">
      <c r="D106" s="74"/>
      <c r="E106" s="75"/>
      <c r="F106" s="54"/>
      <c r="G106" s="112"/>
      <c r="H106" s="54"/>
      <c r="I106" s="60"/>
    </row>
    <row r="107" spans="4:9" s="3" customFormat="1" x14ac:dyDescent="0.35">
      <c r="D107" s="74"/>
      <c r="E107" s="75"/>
      <c r="F107" s="54"/>
      <c r="G107" s="112"/>
      <c r="H107" s="54"/>
      <c r="I107" s="60"/>
    </row>
    <row r="108" spans="4:9" s="3" customFormat="1" x14ac:dyDescent="0.35">
      <c r="D108" s="74"/>
      <c r="E108" s="75"/>
      <c r="F108" s="54"/>
      <c r="G108" s="112"/>
      <c r="H108" s="54"/>
      <c r="I108" s="60"/>
    </row>
    <row r="109" spans="4:9" s="3" customFormat="1" x14ac:dyDescent="0.35">
      <c r="D109" s="74"/>
      <c r="E109" s="75"/>
      <c r="F109" s="54"/>
      <c r="G109" s="112"/>
      <c r="H109" s="54"/>
      <c r="I109" s="60"/>
    </row>
    <row r="110" spans="4:9" s="3" customFormat="1" x14ac:dyDescent="0.35">
      <c r="D110" s="74"/>
      <c r="E110" s="75"/>
      <c r="F110" s="54"/>
      <c r="G110" s="112"/>
      <c r="H110" s="54"/>
      <c r="I110" s="60"/>
    </row>
    <row r="111" spans="4:9" s="3" customFormat="1" x14ac:dyDescent="0.35">
      <c r="D111" s="74"/>
      <c r="E111" s="75"/>
      <c r="F111" s="54"/>
      <c r="G111" s="112"/>
      <c r="H111" s="54"/>
      <c r="I111" s="60"/>
    </row>
    <row r="112" spans="4:9" s="3" customFormat="1" x14ac:dyDescent="0.35">
      <c r="D112" s="74"/>
      <c r="E112" s="75"/>
      <c r="F112" s="54"/>
      <c r="G112" s="112"/>
      <c r="H112" s="54"/>
      <c r="I112" s="60"/>
    </row>
    <row r="113" spans="4:9" s="3" customFormat="1" x14ac:dyDescent="0.35">
      <c r="D113" s="74"/>
      <c r="E113" s="75"/>
      <c r="F113" s="54"/>
      <c r="G113" s="112"/>
      <c r="H113" s="54"/>
      <c r="I113" s="60"/>
    </row>
    <row r="114" spans="4:9" s="3" customFormat="1" x14ac:dyDescent="0.35">
      <c r="D114" s="74"/>
      <c r="E114" s="75"/>
      <c r="F114" s="54"/>
      <c r="G114" s="112"/>
      <c r="H114" s="54"/>
      <c r="I114" s="60"/>
    </row>
    <row r="115" spans="4:9" s="3" customFormat="1" x14ac:dyDescent="0.35">
      <c r="D115" s="74"/>
      <c r="E115" s="75"/>
      <c r="F115" s="54"/>
      <c r="G115" s="112"/>
      <c r="H115" s="54"/>
      <c r="I115" s="60"/>
    </row>
    <row r="116" spans="4:9" s="3" customFormat="1" x14ac:dyDescent="0.35">
      <c r="D116" s="74"/>
      <c r="E116" s="75"/>
      <c r="F116" s="54"/>
      <c r="G116" s="112"/>
      <c r="H116" s="54"/>
      <c r="I116" s="60"/>
    </row>
    <row r="117" spans="4:9" s="3" customFormat="1" x14ac:dyDescent="0.35">
      <c r="D117" s="74"/>
      <c r="E117" s="75"/>
      <c r="F117" s="54"/>
      <c r="G117" s="112"/>
      <c r="H117" s="54"/>
      <c r="I117" s="60"/>
    </row>
    <row r="118" spans="4:9" s="3" customFormat="1" x14ac:dyDescent="0.35">
      <c r="D118" s="74"/>
      <c r="E118" s="75"/>
      <c r="F118" s="54"/>
      <c r="G118" s="112"/>
      <c r="H118" s="54"/>
      <c r="I118" s="60"/>
    </row>
    <row r="119" spans="4:9" s="3" customFormat="1" x14ac:dyDescent="0.35">
      <c r="D119" s="74"/>
      <c r="E119" s="75"/>
      <c r="F119" s="54"/>
      <c r="G119" s="112"/>
      <c r="H119" s="54"/>
      <c r="I119" s="60"/>
    </row>
    <row r="120" spans="4:9" s="3" customFormat="1" x14ac:dyDescent="0.35">
      <c r="D120" s="74"/>
      <c r="E120" s="75"/>
      <c r="F120" s="54"/>
      <c r="G120" s="112"/>
      <c r="H120" s="54"/>
      <c r="I120" s="60"/>
    </row>
    <row r="121" spans="4:9" s="3" customFormat="1" x14ac:dyDescent="0.35">
      <c r="D121" s="74"/>
      <c r="E121" s="75"/>
      <c r="F121" s="54"/>
      <c r="G121" s="112"/>
      <c r="H121" s="54"/>
      <c r="I121" s="60"/>
    </row>
    <row r="122" spans="4:9" s="3" customFormat="1" x14ac:dyDescent="0.35">
      <c r="D122" s="74"/>
      <c r="E122" s="75"/>
      <c r="F122" s="54"/>
      <c r="G122" s="112"/>
      <c r="H122" s="54"/>
      <c r="I122" s="60"/>
    </row>
    <row r="123" spans="4:9" s="3" customFormat="1" x14ac:dyDescent="0.35">
      <c r="D123" s="74"/>
      <c r="E123" s="75"/>
      <c r="F123" s="54"/>
      <c r="G123" s="112"/>
      <c r="H123" s="54"/>
      <c r="I123" s="60"/>
    </row>
    <row r="124" spans="4:9" s="3" customFormat="1" x14ac:dyDescent="0.35">
      <c r="D124" s="74"/>
      <c r="E124" s="75"/>
      <c r="F124" s="54"/>
      <c r="G124" s="112"/>
      <c r="H124" s="54"/>
      <c r="I124" s="60"/>
    </row>
    <row r="125" spans="4:9" s="3" customFormat="1" x14ac:dyDescent="0.35">
      <c r="D125" s="74"/>
      <c r="E125" s="75"/>
      <c r="F125" s="54"/>
      <c r="G125" s="112"/>
      <c r="H125" s="54"/>
      <c r="I125" s="60"/>
    </row>
    <row r="126" spans="4:9" s="3" customFormat="1" x14ac:dyDescent="0.35">
      <c r="D126" s="74"/>
      <c r="E126" s="75"/>
      <c r="F126" s="54"/>
      <c r="G126" s="112"/>
      <c r="H126" s="54"/>
      <c r="I126" s="60"/>
    </row>
    <row r="127" spans="4:9" s="3" customFormat="1" x14ac:dyDescent="0.35">
      <c r="D127" s="74"/>
      <c r="E127" s="75"/>
      <c r="F127" s="54"/>
      <c r="G127" s="112"/>
      <c r="H127" s="54"/>
      <c r="I127" s="60"/>
    </row>
    <row r="128" spans="4:9" s="3" customFormat="1" x14ac:dyDescent="0.35">
      <c r="D128" s="74"/>
      <c r="E128" s="75"/>
      <c r="F128" s="54"/>
      <c r="G128" s="112"/>
      <c r="H128" s="54"/>
      <c r="I128" s="60"/>
    </row>
    <row r="129" spans="4:9" s="3" customFormat="1" x14ac:dyDescent="0.35">
      <c r="D129" s="74"/>
      <c r="E129" s="75"/>
      <c r="F129" s="54"/>
      <c r="G129" s="112"/>
      <c r="H129" s="54"/>
      <c r="I129" s="60"/>
    </row>
    <row r="130" spans="4:9" s="3" customFormat="1" x14ac:dyDescent="0.35">
      <c r="D130" s="74"/>
      <c r="E130" s="75"/>
      <c r="F130" s="54"/>
      <c r="G130" s="112"/>
      <c r="H130" s="54"/>
      <c r="I130" s="60"/>
    </row>
    <row r="131" spans="4:9" s="3" customFormat="1" x14ac:dyDescent="0.35">
      <c r="D131" s="74"/>
      <c r="E131" s="75"/>
      <c r="F131" s="54"/>
      <c r="G131" s="112"/>
      <c r="H131" s="54"/>
      <c r="I131" s="60"/>
    </row>
    <row r="132" spans="4:9" s="3" customFormat="1" x14ac:dyDescent="0.35">
      <c r="D132" s="74"/>
      <c r="E132" s="75"/>
      <c r="F132" s="54"/>
      <c r="G132" s="112"/>
      <c r="H132" s="54"/>
      <c r="I132" s="60"/>
    </row>
    <row r="133" spans="4:9" s="3" customFormat="1" x14ac:dyDescent="0.35">
      <c r="D133" s="74"/>
      <c r="E133" s="75"/>
      <c r="F133" s="54"/>
      <c r="G133" s="112"/>
      <c r="H133" s="54"/>
      <c r="I133" s="60"/>
    </row>
    <row r="134" spans="4:9" s="3" customFormat="1" x14ac:dyDescent="0.35">
      <c r="D134" s="74"/>
      <c r="E134" s="75"/>
      <c r="F134" s="54"/>
      <c r="G134" s="112"/>
      <c r="H134" s="54"/>
      <c r="I134" s="60"/>
    </row>
    <row r="135" spans="4:9" s="3" customFormat="1" x14ac:dyDescent="0.35">
      <c r="D135" s="74"/>
      <c r="E135" s="75"/>
      <c r="F135" s="54"/>
      <c r="G135" s="112"/>
      <c r="H135" s="54"/>
      <c r="I135" s="60"/>
    </row>
    <row r="136" spans="4:9" s="3" customFormat="1" x14ac:dyDescent="0.35">
      <c r="D136" s="74"/>
      <c r="E136" s="75"/>
      <c r="F136" s="54"/>
      <c r="G136" s="112"/>
      <c r="H136" s="54"/>
      <c r="I136" s="60"/>
    </row>
    <row r="137" spans="4:9" s="3" customFormat="1" x14ac:dyDescent="0.35">
      <c r="D137" s="74"/>
      <c r="E137" s="75"/>
      <c r="F137" s="54"/>
      <c r="G137" s="112"/>
      <c r="H137" s="54"/>
      <c r="I137" s="60"/>
    </row>
    <row r="138" spans="4:9" s="3" customFormat="1" x14ac:dyDescent="0.35">
      <c r="D138" s="74"/>
      <c r="E138" s="75"/>
      <c r="F138" s="54"/>
      <c r="G138" s="112"/>
      <c r="H138" s="54"/>
      <c r="I138" s="60"/>
    </row>
    <row r="139" spans="4:9" s="3" customFormat="1" x14ac:dyDescent="0.35">
      <c r="D139" s="74"/>
      <c r="E139" s="75"/>
      <c r="F139" s="54"/>
      <c r="G139" s="112"/>
      <c r="H139" s="54"/>
      <c r="I139" s="60"/>
    </row>
    <row r="140" spans="4:9" s="3" customFormat="1" x14ac:dyDescent="0.35">
      <c r="D140" s="74"/>
      <c r="E140" s="75"/>
      <c r="F140" s="54"/>
      <c r="G140" s="112"/>
      <c r="H140" s="54"/>
      <c r="I140" s="60"/>
    </row>
    <row r="141" spans="4:9" s="3" customFormat="1" x14ac:dyDescent="0.35">
      <c r="D141" s="74"/>
      <c r="E141" s="75"/>
      <c r="F141" s="54"/>
      <c r="G141" s="112"/>
      <c r="H141" s="54"/>
      <c r="I141" s="60"/>
    </row>
    <row r="142" spans="4:9" s="3" customFormat="1" x14ac:dyDescent="0.35">
      <c r="D142" s="74"/>
      <c r="E142" s="75"/>
      <c r="F142" s="54"/>
      <c r="G142" s="112"/>
      <c r="H142" s="54"/>
      <c r="I142" s="60"/>
    </row>
    <row r="143" spans="4:9" s="3" customFormat="1" x14ac:dyDescent="0.35">
      <c r="D143" s="74"/>
      <c r="E143" s="75"/>
      <c r="F143" s="54"/>
      <c r="G143" s="112"/>
      <c r="H143" s="54"/>
      <c r="I143" s="60"/>
    </row>
    <row r="144" spans="4:9" s="3" customFormat="1" x14ac:dyDescent="0.35">
      <c r="D144" s="74"/>
      <c r="E144" s="75"/>
      <c r="F144" s="54"/>
      <c r="G144" s="112"/>
      <c r="H144" s="54"/>
      <c r="I144" s="60"/>
    </row>
    <row r="145" spans="4:9" s="3" customFormat="1" x14ac:dyDescent="0.35">
      <c r="D145" s="74"/>
      <c r="E145" s="75"/>
      <c r="F145" s="54"/>
      <c r="G145" s="112"/>
      <c r="H145" s="54"/>
      <c r="I145" s="60"/>
    </row>
    <row r="146" spans="4:9" s="3" customFormat="1" x14ac:dyDescent="0.35">
      <c r="D146" s="74"/>
      <c r="E146" s="75"/>
      <c r="F146" s="54"/>
      <c r="G146" s="112"/>
      <c r="H146" s="54"/>
      <c r="I146" s="60"/>
    </row>
    <row r="147" spans="4:9" s="3" customFormat="1" x14ac:dyDescent="0.35">
      <c r="D147" s="74"/>
      <c r="E147" s="75"/>
      <c r="F147" s="54"/>
      <c r="G147" s="112"/>
      <c r="H147" s="54"/>
      <c r="I147" s="60"/>
    </row>
    <row r="148" spans="4:9" s="3" customFormat="1" x14ac:dyDescent="0.35">
      <c r="D148" s="74"/>
      <c r="E148" s="75"/>
      <c r="F148" s="54"/>
      <c r="G148" s="112"/>
      <c r="H148" s="54"/>
      <c r="I148" s="60"/>
    </row>
    <row r="149" spans="4:9" s="3" customFormat="1" x14ac:dyDescent="0.35">
      <c r="D149" s="74"/>
      <c r="E149" s="75"/>
      <c r="F149" s="54"/>
      <c r="G149" s="112"/>
      <c r="H149" s="54"/>
      <c r="I149" s="60"/>
    </row>
    <row r="150" spans="4:9" s="3" customFormat="1" x14ac:dyDescent="0.35">
      <c r="D150" s="74"/>
      <c r="E150" s="75"/>
      <c r="F150" s="54"/>
      <c r="G150" s="112"/>
      <c r="H150" s="54"/>
      <c r="I150" s="60"/>
    </row>
    <row r="151" spans="4:9" s="3" customFormat="1" x14ac:dyDescent="0.35">
      <c r="D151" s="74"/>
      <c r="E151" s="75"/>
      <c r="F151" s="54"/>
      <c r="G151" s="112"/>
      <c r="H151" s="54"/>
      <c r="I151" s="60"/>
    </row>
    <row r="152" spans="4:9" s="3" customFormat="1" x14ac:dyDescent="0.35">
      <c r="D152" s="74"/>
      <c r="E152" s="75"/>
      <c r="F152" s="54"/>
      <c r="G152" s="112"/>
      <c r="H152" s="54"/>
      <c r="I152" s="60"/>
    </row>
    <row r="153" spans="4:9" s="3" customFormat="1" x14ac:dyDescent="0.35">
      <c r="D153" s="74"/>
      <c r="E153" s="75"/>
      <c r="F153" s="54"/>
      <c r="G153" s="112"/>
      <c r="H153" s="54"/>
      <c r="I153" s="60"/>
    </row>
    <row r="154" spans="4:9" s="3" customFormat="1" x14ac:dyDescent="0.35">
      <c r="D154" s="74"/>
      <c r="E154" s="75"/>
      <c r="F154" s="54"/>
      <c r="G154" s="112"/>
      <c r="H154" s="54"/>
      <c r="I154" s="60"/>
    </row>
    <row r="155" spans="4:9" s="3" customFormat="1" x14ac:dyDescent="0.35">
      <c r="D155" s="74"/>
      <c r="E155" s="75"/>
      <c r="F155" s="54"/>
      <c r="G155" s="112"/>
      <c r="H155" s="54"/>
      <c r="I155" s="60"/>
    </row>
    <row r="156" spans="4:9" s="3" customFormat="1" x14ac:dyDescent="0.35">
      <c r="D156" s="74"/>
      <c r="E156" s="75"/>
      <c r="F156" s="54"/>
      <c r="G156" s="112"/>
      <c r="H156" s="54"/>
      <c r="I156" s="60"/>
    </row>
    <row r="157" spans="4:9" s="3" customFormat="1" x14ac:dyDescent="0.35">
      <c r="D157" s="74"/>
      <c r="E157" s="75"/>
      <c r="F157" s="54"/>
      <c r="G157" s="112"/>
      <c r="H157" s="54"/>
      <c r="I157" s="60"/>
    </row>
    <row r="158" spans="4:9" s="3" customFormat="1" x14ac:dyDescent="0.35">
      <c r="D158" s="74"/>
      <c r="E158" s="75"/>
      <c r="F158" s="54"/>
      <c r="G158" s="112"/>
      <c r="H158" s="54"/>
      <c r="I158" s="60"/>
    </row>
    <row r="159" spans="4:9" s="3" customFormat="1" x14ac:dyDescent="0.35">
      <c r="D159" s="74"/>
      <c r="E159" s="75"/>
      <c r="F159" s="54"/>
      <c r="G159" s="112"/>
      <c r="H159" s="54"/>
      <c r="I159" s="60"/>
    </row>
    <row r="160" spans="4:9" s="3" customFormat="1" x14ac:dyDescent="0.35">
      <c r="D160" s="74"/>
      <c r="E160" s="75"/>
      <c r="F160" s="54"/>
      <c r="G160" s="112"/>
      <c r="H160" s="54"/>
      <c r="I160" s="60"/>
    </row>
    <row r="161" spans="4:9" s="3" customFormat="1" x14ac:dyDescent="0.35">
      <c r="D161" s="74"/>
      <c r="E161" s="75"/>
      <c r="F161" s="54"/>
      <c r="G161" s="112"/>
      <c r="H161" s="54"/>
      <c r="I161" s="60"/>
    </row>
    <row r="162" spans="4:9" s="3" customFormat="1" x14ac:dyDescent="0.35">
      <c r="D162" s="74"/>
      <c r="E162" s="75"/>
      <c r="F162" s="54"/>
      <c r="G162" s="112"/>
      <c r="H162" s="54"/>
      <c r="I162" s="60"/>
    </row>
    <row r="163" spans="4:9" s="3" customFormat="1" x14ac:dyDescent="0.35">
      <c r="D163" s="74"/>
      <c r="E163" s="75"/>
      <c r="F163" s="54"/>
      <c r="G163" s="112"/>
      <c r="H163" s="54"/>
      <c r="I163" s="60"/>
    </row>
    <row r="164" spans="4:9" s="3" customFormat="1" x14ac:dyDescent="0.35">
      <c r="D164" s="74"/>
      <c r="E164" s="75"/>
      <c r="F164" s="54"/>
      <c r="G164" s="112"/>
      <c r="H164" s="54"/>
      <c r="I164" s="60"/>
    </row>
    <row r="165" spans="4:9" s="3" customFormat="1" x14ac:dyDescent="0.35">
      <c r="D165" s="74"/>
      <c r="E165" s="75"/>
      <c r="F165" s="54"/>
      <c r="G165" s="112"/>
      <c r="H165" s="54"/>
      <c r="I165" s="60"/>
    </row>
    <row r="166" spans="4:9" s="3" customFormat="1" x14ac:dyDescent="0.35">
      <c r="D166" s="74"/>
      <c r="E166" s="75"/>
      <c r="F166" s="54"/>
      <c r="G166" s="112"/>
      <c r="H166" s="54"/>
      <c r="I166" s="60"/>
    </row>
    <row r="167" spans="4:9" s="3" customFormat="1" x14ac:dyDescent="0.35">
      <c r="D167" s="74"/>
      <c r="E167" s="75"/>
      <c r="F167" s="54"/>
      <c r="G167" s="112"/>
      <c r="H167" s="54"/>
      <c r="I167" s="60"/>
    </row>
    <row r="168" spans="4:9" s="3" customFormat="1" x14ac:dyDescent="0.35">
      <c r="D168" s="74"/>
      <c r="E168" s="75"/>
      <c r="F168" s="54"/>
      <c r="G168" s="112"/>
      <c r="H168" s="54"/>
      <c r="I168" s="60"/>
    </row>
    <row r="169" spans="4:9" s="3" customFormat="1" x14ac:dyDescent="0.35">
      <c r="D169" s="74"/>
      <c r="E169" s="75"/>
      <c r="F169" s="54"/>
      <c r="G169" s="112"/>
      <c r="H169" s="54"/>
      <c r="I169" s="60"/>
    </row>
    <row r="170" spans="4:9" s="3" customFormat="1" x14ac:dyDescent="0.35">
      <c r="D170" s="74"/>
      <c r="E170" s="75"/>
      <c r="F170" s="54"/>
      <c r="G170" s="112"/>
      <c r="H170" s="54"/>
      <c r="I170" s="60"/>
    </row>
    <row r="171" spans="4:9" s="3" customFormat="1" x14ac:dyDescent="0.35">
      <c r="D171" s="74"/>
      <c r="E171" s="75"/>
      <c r="F171" s="54"/>
      <c r="G171" s="112"/>
      <c r="H171" s="54"/>
      <c r="I171" s="60"/>
    </row>
    <row r="172" spans="4:9" s="3" customFormat="1" x14ac:dyDescent="0.35">
      <c r="D172" s="74"/>
      <c r="E172" s="75"/>
      <c r="F172" s="54"/>
      <c r="G172" s="112"/>
      <c r="H172" s="54"/>
      <c r="I172" s="60"/>
    </row>
    <row r="173" spans="4:9" s="3" customFormat="1" x14ac:dyDescent="0.35">
      <c r="D173" s="74"/>
      <c r="E173" s="75"/>
      <c r="F173" s="54"/>
      <c r="G173" s="112"/>
      <c r="H173" s="54"/>
      <c r="I173" s="60"/>
    </row>
    <row r="174" spans="4:9" s="3" customFormat="1" x14ac:dyDescent="0.35">
      <c r="D174" s="74"/>
      <c r="E174" s="75"/>
      <c r="F174" s="54"/>
      <c r="G174" s="112"/>
      <c r="H174" s="54"/>
      <c r="I174" s="60"/>
    </row>
    <row r="175" spans="4:9" s="3" customFormat="1" x14ac:dyDescent="0.35">
      <c r="D175" s="74"/>
      <c r="E175" s="75"/>
      <c r="F175" s="54"/>
      <c r="G175" s="112"/>
      <c r="H175" s="54"/>
      <c r="I175" s="60"/>
    </row>
    <row r="176" spans="4:9" s="3" customFormat="1" x14ac:dyDescent="0.35">
      <c r="D176" s="74"/>
      <c r="E176" s="75"/>
      <c r="F176" s="54"/>
      <c r="G176" s="112"/>
      <c r="H176" s="54"/>
      <c r="I176" s="60"/>
    </row>
    <row r="177" spans="4:9" s="3" customFormat="1" x14ac:dyDescent="0.35">
      <c r="D177" s="74"/>
      <c r="E177" s="75"/>
      <c r="F177" s="54"/>
      <c r="G177" s="112"/>
      <c r="H177" s="54"/>
      <c r="I177" s="60"/>
    </row>
    <row r="178" spans="4:9" s="3" customFormat="1" x14ac:dyDescent="0.35">
      <c r="D178" s="74"/>
      <c r="E178" s="75"/>
      <c r="F178" s="54"/>
      <c r="G178" s="112"/>
      <c r="H178" s="54"/>
      <c r="I178" s="60"/>
    </row>
    <row r="179" spans="4:9" s="3" customFormat="1" x14ac:dyDescent="0.35">
      <c r="D179" s="74"/>
      <c r="E179" s="75"/>
      <c r="F179" s="54"/>
      <c r="G179" s="112"/>
      <c r="H179" s="54"/>
      <c r="I179" s="60"/>
    </row>
    <row r="180" spans="4:9" s="3" customFormat="1" x14ac:dyDescent="0.35">
      <c r="D180" s="74"/>
      <c r="E180" s="75"/>
      <c r="F180" s="54"/>
      <c r="G180" s="112"/>
      <c r="H180" s="54"/>
      <c r="I180" s="60"/>
    </row>
    <row r="181" spans="4:9" s="3" customFormat="1" x14ac:dyDescent="0.35">
      <c r="D181" s="74"/>
      <c r="E181" s="75"/>
      <c r="F181" s="54"/>
      <c r="G181" s="112"/>
      <c r="H181" s="54"/>
      <c r="I181" s="60"/>
    </row>
    <row r="182" spans="4:9" s="3" customFormat="1" x14ac:dyDescent="0.35">
      <c r="D182" s="74"/>
      <c r="E182" s="75"/>
      <c r="F182" s="54"/>
      <c r="G182" s="112"/>
      <c r="H182" s="54"/>
      <c r="I182" s="60"/>
    </row>
    <row r="183" spans="4:9" s="3" customFormat="1" x14ac:dyDescent="0.35">
      <c r="D183" s="74"/>
      <c r="E183" s="75"/>
      <c r="F183" s="54"/>
      <c r="G183" s="112"/>
      <c r="H183" s="54"/>
      <c r="I183" s="60"/>
    </row>
    <row r="184" spans="4:9" s="3" customFormat="1" x14ac:dyDescent="0.35">
      <c r="D184" s="74"/>
      <c r="E184" s="75"/>
      <c r="F184" s="54"/>
      <c r="G184" s="112"/>
      <c r="H184" s="54"/>
      <c r="I184" s="60"/>
    </row>
    <row r="185" spans="4:9" s="3" customFormat="1" x14ac:dyDescent="0.35">
      <c r="D185" s="74"/>
      <c r="E185" s="75"/>
      <c r="F185" s="54"/>
      <c r="G185" s="112"/>
      <c r="H185" s="54"/>
      <c r="I185" s="60"/>
    </row>
    <row r="186" spans="4:9" s="3" customFormat="1" x14ac:dyDescent="0.35">
      <c r="D186" s="74"/>
      <c r="E186" s="75"/>
      <c r="F186" s="54"/>
      <c r="G186" s="112"/>
      <c r="H186" s="54"/>
      <c r="I186" s="60"/>
    </row>
    <row r="187" spans="4:9" s="3" customFormat="1" x14ac:dyDescent="0.35">
      <c r="D187" s="74"/>
      <c r="E187" s="75"/>
      <c r="F187" s="54"/>
      <c r="G187" s="112"/>
      <c r="H187" s="54"/>
      <c r="I187" s="60"/>
    </row>
    <row r="188" spans="4:9" s="3" customFormat="1" x14ac:dyDescent="0.35">
      <c r="D188" s="74"/>
      <c r="E188" s="75"/>
      <c r="F188" s="54"/>
      <c r="G188" s="112"/>
      <c r="H188" s="54"/>
      <c r="I188" s="60"/>
    </row>
    <row r="189" spans="4:9" s="3" customFormat="1" x14ac:dyDescent="0.35">
      <c r="D189" s="74"/>
      <c r="E189" s="75"/>
      <c r="F189" s="54"/>
      <c r="G189" s="112"/>
      <c r="H189" s="54"/>
      <c r="I189" s="60"/>
    </row>
    <row r="190" spans="4:9" s="3" customFormat="1" x14ac:dyDescent="0.35">
      <c r="D190" s="74"/>
      <c r="E190" s="75"/>
      <c r="F190" s="54"/>
      <c r="G190" s="112"/>
      <c r="H190" s="54"/>
      <c r="I190" s="60"/>
    </row>
    <row r="191" spans="4:9" s="3" customFormat="1" x14ac:dyDescent="0.35">
      <c r="D191" s="74"/>
      <c r="E191" s="75"/>
      <c r="F191" s="54"/>
      <c r="G191" s="112"/>
      <c r="H191" s="54"/>
      <c r="I191" s="60"/>
    </row>
    <row r="192" spans="4:9" s="3" customFormat="1" x14ac:dyDescent="0.35">
      <c r="D192" s="74"/>
      <c r="E192" s="75"/>
      <c r="F192" s="54"/>
      <c r="G192" s="112"/>
      <c r="H192" s="54"/>
      <c r="I192" s="60"/>
    </row>
    <row r="193" spans="4:9" s="3" customFormat="1" x14ac:dyDescent="0.35">
      <c r="D193" s="74"/>
      <c r="E193" s="75"/>
      <c r="F193" s="54"/>
      <c r="G193" s="112"/>
      <c r="H193" s="54"/>
      <c r="I193" s="60"/>
    </row>
    <row r="194" spans="4:9" s="3" customFormat="1" x14ac:dyDescent="0.35">
      <c r="D194" s="74"/>
      <c r="E194" s="75"/>
      <c r="F194" s="54"/>
      <c r="G194" s="112"/>
      <c r="H194" s="54"/>
      <c r="I194" s="60"/>
    </row>
    <row r="195" spans="4:9" s="3" customFormat="1" x14ac:dyDescent="0.35">
      <c r="D195" s="74"/>
      <c r="E195" s="75"/>
      <c r="F195" s="54"/>
      <c r="G195" s="112"/>
      <c r="H195" s="54"/>
      <c r="I195" s="60"/>
    </row>
    <row r="196" spans="4:9" s="3" customFormat="1" x14ac:dyDescent="0.35">
      <c r="D196" s="74"/>
      <c r="E196" s="75"/>
      <c r="F196" s="54"/>
      <c r="G196" s="112"/>
      <c r="H196" s="54"/>
      <c r="I196" s="60"/>
    </row>
    <row r="197" spans="4:9" s="3" customFormat="1" x14ac:dyDescent="0.35">
      <c r="D197" s="74"/>
      <c r="E197" s="75"/>
      <c r="F197" s="54"/>
      <c r="G197" s="112"/>
      <c r="H197" s="54"/>
      <c r="I197" s="60"/>
    </row>
    <row r="198" spans="4:9" s="3" customFormat="1" x14ac:dyDescent="0.35">
      <c r="D198" s="74"/>
      <c r="E198" s="75"/>
      <c r="F198" s="54"/>
      <c r="G198" s="112"/>
      <c r="H198" s="54"/>
      <c r="I198" s="60"/>
    </row>
    <row r="199" spans="4:9" s="3" customFormat="1" x14ac:dyDescent="0.35">
      <c r="D199" s="74"/>
      <c r="E199" s="75"/>
      <c r="F199" s="54"/>
      <c r="G199" s="112"/>
      <c r="H199" s="54"/>
      <c r="I199" s="60"/>
    </row>
    <row r="200" spans="4:9" s="3" customFormat="1" x14ac:dyDescent="0.35">
      <c r="D200" s="74"/>
      <c r="E200" s="75"/>
      <c r="F200" s="54"/>
      <c r="G200" s="112"/>
      <c r="H200" s="54"/>
      <c r="I200" s="60"/>
    </row>
    <row r="201" spans="4:9" s="3" customFormat="1" x14ac:dyDescent="0.35">
      <c r="D201" s="74"/>
      <c r="E201" s="75"/>
      <c r="F201" s="54"/>
      <c r="G201" s="112"/>
      <c r="H201" s="54"/>
      <c r="I201" s="60"/>
    </row>
    <row r="202" spans="4:9" s="3" customFormat="1" x14ac:dyDescent="0.35">
      <c r="D202" s="74"/>
      <c r="E202" s="75"/>
      <c r="F202" s="54"/>
      <c r="G202" s="112"/>
      <c r="H202" s="54"/>
      <c r="I202" s="60"/>
    </row>
    <row r="203" spans="4:9" s="3" customFormat="1" x14ac:dyDescent="0.35">
      <c r="D203" s="74"/>
      <c r="E203" s="75"/>
      <c r="F203" s="54"/>
      <c r="G203" s="112"/>
      <c r="H203" s="54"/>
      <c r="I203" s="60"/>
    </row>
    <row r="204" spans="4:9" s="3" customFormat="1" x14ac:dyDescent="0.35">
      <c r="D204" s="74"/>
      <c r="E204" s="75"/>
      <c r="F204" s="54"/>
      <c r="G204" s="112"/>
      <c r="H204" s="54"/>
      <c r="I204" s="60"/>
    </row>
    <row r="205" spans="4:9" s="3" customFormat="1" x14ac:dyDescent="0.35">
      <c r="D205" s="74"/>
      <c r="E205" s="75"/>
      <c r="F205" s="54"/>
      <c r="G205" s="112"/>
      <c r="H205" s="54"/>
      <c r="I205" s="60"/>
    </row>
    <row r="206" spans="4:9" s="3" customFormat="1" x14ac:dyDescent="0.35">
      <c r="D206" s="74"/>
      <c r="E206" s="75"/>
      <c r="F206" s="54"/>
      <c r="G206" s="112"/>
      <c r="H206" s="54"/>
      <c r="I206" s="60"/>
    </row>
    <row r="207" spans="4:9" s="3" customFormat="1" x14ac:dyDescent="0.35">
      <c r="D207" s="74"/>
      <c r="E207" s="75"/>
      <c r="F207" s="54"/>
      <c r="G207" s="112"/>
      <c r="H207" s="54"/>
      <c r="I207" s="60"/>
    </row>
    <row r="208" spans="4:9" s="3" customFormat="1" x14ac:dyDescent="0.35">
      <c r="D208" s="74"/>
      <c r="E208" s="75"/>
      <c r="F208" s="54"/>
      <c r="G208" s="112"/>
      <c r="H208" s="54"/>
      <c r="I208" s="60"/>
    </row>
    <row r="209" spans="4:9" s="3" customFormat="1" x14ac:dyDescent="0.35">
      <c r="D209" s="74"/>
      <c r="E209" s="75"/>
      <c r="F209" s="54"/>
      <c r="G209" s="112"/>
      <c r="H209" s="54"/>
      <c r="I209" s="60"/>
    </row>
    <row r="210" spans="4:9" s="3" customFormat="1" x14ac:dyDescent="0.35">
      <c r="D210" s="74"/>
      <c r="E210" s="75"/>
      <c r="F210" s="54"/>
      <c r="G210" s="112"/>
      <c r="H210" s="54"/>
      <c r="I210" s="60"/>
    </row>
    <row r="211" spans="4:9" s="3" customFormat="1" x14ac:dyDescent="0.35">
      <c r="D211" s="74"/>
      <c r="E211" s="75"/>
      <c r="F211" s="54"/>
      <c r="G211" s="112"/>
      <c r="H211" s="54"/>
      <c r="I211" s="60"/>
    </row>
    <row r="212" spans="4:9" s="3" customFormat="1" x14ac:dyDescent="0.35">
      <c r="D212" s="74"/>
      <c r="E212" s="75"/>
      <c r="F212" s="54"/>
      <c r="G212" s="112"/>
      <c r="H212" s="54"/>
      <c r="I212" s="60"/>
    </row>
    <row r="213" spans="4:9" s="3" customFormat="1" x14ac:dyDescent="0.35">
      <c r="D213" s="74"/>
      <c r="E213" s="75"/>
      <c r="F213" s="54"/>
      <c r="G213" s="112"/>
      <c r="H213" s="54"/>
      <c r="I213" s="60"/>
    </row>
    <row r="214" spans="4:9" s="3" customFormat="1" x14ac:dyDescent="0.35">
      <c r="D214" s="74"/>
      <c r="E214" s="75"/>
      <c r="F214" s="54"/>
      <c r="G214" s="112"/>
      <c r="H214" s="54"/>
      <c r="I214" s="60"/>
    </row>
    <row r="215" spans="4:9" s="3" customFormat="1" x14ac:dyDescent="0.35">
      <c r="D215" s="74"/>
      <c r="E215" s="75"/>
      <c r="F215" s="54"/>
      <c r="G215" s="112"/>
      <c r="H215" s="54"/>
      <c r="I215" s="60"/>
    </row>
    <row r="216" spans="4:9" s="3" customFormat="1" x14ac:dyDescent="0.35">
      <c r="D216" s="74"/>
      <c r="E216" s="75"/>
      <c r="F216" s="54"/>
      <c r="G216" s="112"/>
      <c r="H216" s="54"/>
      <c r="I216" s="60"/>
    </row>
    <row r="217" spans="4:9" s="3" customFormat="1" x14ac:dyDescent="0.35">
      <c r="D217" s="74"/>
      <c r="E217" s="75"/>
      <c r="F217" s="54"/>
      <c r="G217" s="112"/>
      <c r="H217" s="54"/>
      <c r="I217" s="60"/>
    </row>
    <row r="218" spans="4:9" s="3" customFormat="1" x14ac:dyDescent="0.35">
      <c r="D218" s="74"/>
      <c r="E218" s="75"/>
      <c r="F218" s="54"/>
      <c r="G218" s="112"/>
      <c r="H218" s="54"/>
      <c r="I218" s="60"/>
    </row>
    <row r="219" spans="4:9" s="3" customFormat="1" x14ac:dyDescent="0.35">
      <c r="D219" s="74"/>
      <c r="E219" s="75"/>
      <c r="F219" s="54"/>
      <c r="G219" s="112"/>
      <c r="H219" s="54"/>
      <c r="I219" s="60"/>
    </row>
    <row r="220" spans="4:9" s="3" customFormat="1" x14ac:dyDescent="0.35">
      <c r="D220" s="74"/>
      <c r="E220" s="75"/>
      <c r="F220" s="54"/>
      <c r="G220" s="112"/>
      <c r="H220" s="54"/>
      <c r="I220" s="60"/>
    </row>
    <row r="221" spans="4:9" s="3" customFormat="1" x14ac:dyDescent="0.35">
      <c r="D221" s="74"/>
      <c r="E221" s="75"/>
      <c r="F221" s="54"/>
      <c r="G221" s="112"/>
      <c r="H221" s="54"/>
      <c r="I221" s="60"/>
    </row>
    <row r="222" spans="4:9" s="3" customFormat="1" x14ac:dyDescent="0.35">
      <c r="D222" s="74"/>
      <c r="E222" s="75"/>
      <c r="F222" s="54"/>
      <c r="G222" s="112"/>
      <c r="H222" s="54"/>
      <c r="I222" s="60"/>
    </row>
    <row r="223" spans="4:9" s="3" customFormat="1" x14ac:dyDescent="0.35">
      <c r="D223" s="77"/>
      <c r="E223" s="76"/>
      <c r="F223" s="54"/>
      <c r="G223" s="112"/>
      <c r="H223" s="54"/>
      <c r="I223" s="60"/>
    </row>
    <row r="224" spans="4:9" s="3" customFormat="1" x14ac:dyDescent="0.35"/>
    <row r="225" s="3" customFormat="1" x14ac:dyDescent="0.35"/>
    <row r="226" s="3" customFormat="1" x14ac:dyDescent="0.35"/>
    <row r="227" s="3" customFormat="1" x14ac:dyDescent="0.35"/>
    <row r="228" s="3" customFormat="1" x14ac:dyDescent="0.35"/>
    <row r="229" s="3" customFormat="1" x14ac:dyDescent="0.35"/>
    <row r="230" s="3" customFormat="1" x14ac:dyDescent="0.35"/>
    <row r="231" s="3" customFormat="1" x14ac:dyDescent="0.35"/>
    <row r="232" s="3" customFormat="1" x14ac:dyDescent="0.35"/>
    <row r="233" s="3" customFormat="1" x14ac:dyDescent="0.35"/>
    <row r="234" s="3" customFormat="1" x14ac:dyDescent="0.35"/>
    <row r="235" s="3" customFormat="1" x14ac:dyDescent="0.35"/>
    <row r="236" s="3" customFormat="1" x14ac:dyDescent="0.35"/>
    <row r="237" s="3" customFormat="1" x14ac:dyDescent="0.35"/>
    <row r="238" s="3" customFormat="1" x14ac:dyDescent="0.35"/>
    <row r="239" s="3" customFormat="1" x14ac:dyDescent="0.35"/>
    <row r="240" s="3" customFormat="1" x14ac:dyDescent="0.35"/>
    <row r="241" s="3" customFormat="1" x14ac:dyDescent="0.35"/>
    <row r="242" s="3" customFormat="1" x14ac:dyDescent="0.35"/>
    <row r="243" s="3" customFormat="1" x14ac:dyDescent="0.35"/>
    <row r="244" s="3" customFormat="1" x14ac:dyDescent="0.35"/>
    <row r="245" s="3" customFormat="1" x14ac:dyDescent="0.35"/>
    <row r="246" s="3" customFormat="1" x14ac:dyDescent="0.35"/>
    <row r="247" s="3" customFormat="1" x14ac:dyDescent="0.35"/>
    <row r="248" s="3" customFormat="1" x14ac:dyDescent="0.35"/>
    <row r="249" s="3" customFormat="1" x14ac:dyDescent="0.35"/>
    <row r="250" s="3" customFormat="1" x14ac:dyDescent="0.35"/>
    <row r="251" s="3" customFormat="1" x14ac:dyDescent="0.35"/>
    <row r="252" s="3" customFormat="1" x14ac:dyDescent="0.35"/>
    <row r="253" s="3" customFormat="1" x14ac:dyDescent="0.35"/>
    <row r="254" s="3" customFormat="1" x14ac:dyDescent="0.35"/>
    <row r="255" s="3" customFormat="1" x14ac:dyDescent="0.35"/>
    <row r="256" s="3" customFormat="1" x14ac:dyDescent="0.35"/>
    <row r="257" s="3" customFormat="1" x14ac:dyDescent="0.35"/>
    <row r="258" s="3" customFormat="1" x14ac:dyDescent="0.35"/>
    <row r="259" s="3" customFormat="1" x14ac:dyDescent="0.35"/>
    <row r="260" s="3" customFormat="1" x14ac:dyDescent="0.35"/>
    <row r="261" s="3" customFormat="1" x14ac:dyDescent="0.35"/>
    <row r="262" s="3" customFormat="1" x14ac:dyDescent="0.35"/>
    <row r="263" s="3" customFormat="1" x14ac:dyDescent="0.35"/>
    <row r="264" s="3" customFormat="1" x14ac:dyDescent="0.35"/>
    <row r="265" s="3" customFormat="1" x14ac:dyDescent="0.35"/>
    <row r="266" s="3" customFormat="1" x14ac:dyDescent="0.35"/>
    <row r="267" s="3" customFormat="1" x14ac:dyDescent="0.35"/>
    <row r="268" s="3" customFormat="1" x14ac:dyDescent="0.35"/>
    <row r="269" s="3" customFormat="1" x14ac:dyDescent="0.35"/>
    <row r="270" s="3" customFormat="1" x14ac:dyDescent="0.35"/>
    <row r="271" s="3" customFormat="1" x14ac:dyDescent="0.35"/>
    <row r="272" s="3" customFormat="1" x14ac:dyDescent="0.35"/>
    <row r="273" s="3" customFormat="1" x14ac:dyDescent="0.35"/>
    <row r="274" s="3" customFormat="1" x14ac:dyDescent="0.35"/>
    <row r="275" s="3" customFormat="1" x14ac:dyDescent="0.35"/>
    <row r="276" s="3" customFormat="1" x14ac:dyDescent="0.35"/>
    <row r="277" s="3" customFormat="1" x14ac:dyDescent="0.35"/>
    <row r="278" s="3" customFormat="1" x14ac:dyDescent="0.35"/>
    <row r="279" s="3" customFormat="1" x14ac:dyDescent="0.35"/>
    <row r="280" s="3" customFormat="1" x14ac:dyDescent="0.35"/>
    <row r="281" s="3" customFormat="1" x14ac:dyDescent="0.35"/>
    <row r="282" s="3" customFormat="1" x14ac:dyDescent="0.35"/>
    <row r="283" s="3" customFormat="1" x14ac:dyDescent="0.35"/>
    <row r="284" s="3" customFormat="1" x14ac:dyDescent="0.35"/>
    <row r="285" s="3" customFormat="1" x14ac:dyDescent="0.35"/>
    <row r="286" s="3" customFormat="1" x14ac:dyDescent="0.35"/>
    <row r="287" s="3" customFormat="1" x14ac:dyDescent="0.35"/>
    <row r="288" s="3" customFormat="1" x14ac:dyDescent="0.35"/>
    <row r="289" s="3" customFormat="1" x14ac:dyDescent="0.35"/>
    <row r="290" s="3" customFormat="1" x14ac:dyDescent="0.35"/>
    <row r="291" s="3" customFormat="1" x14ac:dyDescent="0.35"/>
    <row r="292" s="3" customFormat="1" x14ac:dyDescent="0.35"/>
    <row r="293" s="3" customFormat="1" x14ac:dyDescent="0.35"/>
    <row r="294" s="3" customFormat="1" x14ac:dyDescent="0.35"/>
    <row r="295" s="3" customFormat="1" x14ac:dyDescent="0.35"/>
    <row r="296" s="3" customFormat="1" x14ac:dyDescent="0.35"/>
    <row r="297" s="3" customFormat="1" x14ac:dyDescent="0.35"/>
    <row r="298" s="3" customFormat="1" x14ac:dyDescent="0.35"/>
    <row r="299" s="3" customFormat="1" x14ac:dyDescent="0.35"/>
    <row r="300" s="3" customFormat="1" x14ac:dyDescent="0.35"/>
    <row r="301" s="3" customFormat="1" x14ac:dyDescent="0.35"/>
    <row r="302" s="3" customFormat="1" x14ac:dyDescent="0.35"/>
    <row r="303" s="3" customFormat="1" x14ac:dyDescent="0.35"/>
    <row r="304" s="3" customFormat="1" x14ac:dyDescent="0.35"/>
    <row r="305" s="3" customFormat="1" x14ac:dyDescent="0.35"/>
    <row r="306" s="3" customFormat="1" x14ac:dyDescent="0.35"/>
    <row r="307" s="3" customFormat="1" x14ac:dyDescent="0.35"/>
    <row r="308" s="3" customFormat="1" x14ac:dyDescent="0.35"/>
    <row r="309" s="3" customFormat="1" x14ac:dyDescent="0.35"/>
    <row r="310" s="3" customFormat="1" x14ac:dyDescent="0.35"/>
    <row r="311" s="3" customFormat="1" x14ac:dyDescent="0.35"/>
    <row r="312" s="3" customFormat="1" x14ac:dyDescent="0.35"/>
    <row r="313" s="3" customFormat="1" x14ac:dyDescent="0.35"/>
    <row r="314" s="3" customFormat="1" x14ac:dyDescent="0.35"/>
    <row r="315" s="3" customFormat="1" x14ac:dyDescent="0.35"/>
    <row r="316" s="3" customFormat="1" x14ac:dyDescent="0.35"/>
    <row r="317" s="3" customFormat="1" x14ac:dyDescent="0.35"/>
    <row r="318" s="3" customFormat="1" x14ac:dyDescent="0.35"/>
    <row r="319" s="3" customFormat="1" x14ac:dyDescent="0.35"/>
    <row r="320" s="3" customFormat="1" x14ac:dyDescent="0.35"/>
    <row r="321" s="3" customFormat="1" x14ac:dyDescent="0.35"/>
    <row r="322" s="3" customFormat="1" x14ac:dyDescent="0.35"/>
    <row r="323" s="3" customFormat="1" x14ac:dyDescent="0.35"/>
    <row r="324" s="3" customFormat="1" x14ac:dyDescent="0.35"/>
    <row r="325" s="3" customFormat="1" x14ac:dyDescent="0.35"/>
    <row r="326" s="3" customFormat="1" x14ac:dyDescent="0.35"/>
    <row r="327" s="3" customFormat="1" x14ac:dyDescent="0.35"/>
    <row r="328" s="3" customFormat="1" x14ac:dyDescent="0.35"/>
    <row r="329" s="3" customFormat="1" x14ac:dyDescent="0.35"/>
    <row r="330" s="3" customFormat="1" x14ac:dyDescent="0.35"/>
    <row r="331" s="3" customFormat="1" x14ac:dyDescent="0.35"/>
    <row r="332" s="3" customFormat="1" x14ac:dyDescent="0.35"/>
    <row r="333" s="3" customFormat="1" x14ac:dyDescent="0.35"/>
    <row r="334" s="3" customFormat="1" x14ac:dyDescent="0.35"/>
    <row r="335" s="3" customFormat="1" x14ac:dyDescent="0.35"/>
    <row r="336" s="3" customFormat="1" x14ac:dyDescent="0.35"/>
    <row r="337" s="3" customFormat="1" x14ac:dyDescent="0.35"/>
    <row r="338" s="3" customFormat="1" x14ac:dyDescent="0.35"/>
    <row r="339" s="3" customFormat="1" x14ac:dyDescent="0.35"/>
    <row r="340" s="3" customFormat="1" x14ac:dyDescent="0.35"/>
    <row r="341" s="3" customFormat="1" x14ac:dyDescent="0.35"/>
    <row r="342" s="3" customFormat="1" x14ac:dyDescent="0.35"/>
    <row r="343" s="3" customFormat="1" x14ac:dyDescent="0.35"/>
    <row r="344" s="3" customFormat="1" x14ac:dyDescent="0.35"/>
    <row r="345" s="3" customFormat="1" x14ac:dyDescent="0.35"/>
    <row r="346" s="3" customFormat="1" x14ac:dyDescent="0.35"/>
    <row r="347" s="3" customFormat="1" x14ac:dyDescent="0.35"/>
    <row r="348" s="3" customFormat="1" x14ac:dyDescent="0.35"/>
    <row r="349" s="3" customFormat="1" x14ac:dyDescent="0.35"/>
    <row r="350" s="3" customFormat="1" x14ac:dyDescent="0.35"/>
    <row r="351" s="3" customFormat="1" x14ac:dyDescent="0.35"/>
    <row r="352" s="3" customFormat="1" x14ac:dyDescent="0.35"/>
    <row r="353" s="3" customFormat="1" x14ac:dyDescent="0.35"/>
    <row r="354" s="3" customFormat="1" x14ac:dyDescent="0.35"/>
    <row r="355" s="3" customFormat="1" x14ac:dyDescent="0.35"/>
    <row r="356" s="3" customFormat="1" x14ac:dyDescent="0.35"/>
    <row r="357" s="3" customFormat="1" x14ac:dyDescent="0.35"/>
    <row r="358" s="3" customFormat="1" x14ac:dyDescent="0.35"/>
    <row r="359" s="3" customFormat="1" x14ac:dyDescent="0.35"/>
    <row r="360" s="3" customFormat="1" x14ac:dyDescent="0.35"/>
    <row r="361" s="3" customFormat="1" x14ac:dyDescent="0.35"/>
    <row r="362" s="3" customFormat="1" x14ac:dyDescent="0.35"/>
    <row r="363" s="3" customFormat="1" x14ac:dyDescent="0.35"/>
  </sheetData>
  <sheetProtection selectLockedCells="1"/>
  <autoFilter ref="I75:I223" xr:uid="{E7BED947-9CE6-45BA-87E1-F511E55E18D6}"/>
  <mergeCells count="10">
    <mergeCell ref="D61:F61"/>
    <mergeCell ref="D63:G63"/>
    <mergeCell ref="D64:G64"/>
    <mergeCell ref="D65:G65"/>
    <mergeCell ref="D5:G5"/>
    <mergeCell ref="D13:F13"/>
    <mergeCell ref="D15:G15"/>
    <mergeCell ref="E30:F30"/>
    <mergeCell ref="E50:F50"/>
    <mergeCell ref="E59:F59"/>
  </mergeCells>
  <conditionalFormatting sqref="G6:G12">
    <cfRule type="dataBar" priority="6">
      <dataBar>
        <cfvo type="min"/>
        <cfvo type="max"/>
        <color theme="9" tint="0.79998168889431442"/>
      </dataBar>
      <extLst>
        <ext xmlns:x14="http://schemas.microsoft.com/office/spreadsheetml/2009/9/main" uri="{B025F937-C7B1-47D3-B67F-A62EFF666E3E}">
          <x14:id>{417041C5-D47F-450D-9BFE-3A5ED8BCC25F}</x14:id>
        </ext>
      </extLst>
    </cfRule>
  </conditionalFormatting>
  <conditionalFormatting sqref="G17:G29">
    <cfRule type="dataBar" priority="7">
      <dataBar>
        <cfvo type="min"/>
        <cfvo type="max"/>
        <color theme="5" tint="0.79998168889431442"/>
      </dataBar>
      <extLst>
        <ext xmlns:x14="http://schemas.microsoft.com/office/spreadsheetml/2009/9/main" uri="{B025F937-C7B1-47D3-B67F-A62EFF666E3E}">
          <x14:id>{BD9FAA6D-091A-47DE-822F-938248812308}</x14:id>
        </ext>
      </extLst>
    </cfRule>
  </conditionalFormatting>
  <conditionalFormatting sqref="G33:G49">
    <cfRule type="cellIs" dxfId="13" priority="1" operator="equal">
      <formula>0</formula>
    </cfRule>
    <cfRule type="dataBar" priority="11">
      <dataBar>
        <cfvo type="min"/>
        <cfvo type="max"/>
        <color theme="5" tint="0.79998168889431442"/>
      </dataBar>
      <extLst>
        <ext xmlns:x14="http://schemas.microsoft.com/office/spreadsheetml/2009/9/main" uri="{B025F937-C7B1-47D3-B67F-A62EFF666E3E}">
          <x14:id>{33693A95-CD84-45DD-8169-A9EFDE8EC0FD}</x14:id>
        </ext>
      </extLst>
    </cfRule>
  </conditionalFormatting>
  <conditionalFormatting sqref="G53:G58">
    <cfRule type="dataBar" priority="12">
      <dataBar>
        <cfvo type="min"/>
        <cfvo type="max"/>
        <color theme="5" tint="0.79998168889431442"/>
      </dataBar>
      <extLst>
        <ext xmlns:x14="http://schemas.microsoft.com/office/spreadsheetml/2009/9/main" uri="{B025F937-C7B1-47D3-B67F-A62EFF666E3E}">
          <x14:id>{4BFE5F19-09C5-49B8-A4C2-5E639C907AD5}</x14:id>
        </ext>
      </extLst>
    </cfRule>
  </conditionalFormatting>
  <conditionalFormatting sqref="G76:G223">
    <cfRule type="dataBar" priority="5">
      <dataBar>
        <cfvo type="min"/>
        <cfvo type="max"/>
        <color theme="5" tint="0.79998168889431442"/>
      </dataBar>
      <extLst>
        <ext xmlns:x14="http://schemas.microsoft.com/office/spreadsheetml/2009/9/main" uri="{B025F937-C7B1-47D3-B67F-A62EFF666E3E}">
          <x14:id>{012876E4-9DB7-49B4-BB10-6C4EE9CB4EB8}</x14:id>
        </ext>
      </extLst>
    </cfRule>
  </conditionalFormatting>
  <conditionalFormatting sqref="H65">
    <cfRule type="cellIs" dxfId="12" priority="2" operator="lessThanOrEqual">
      <formula>-0.5</formula>
    </cfRule>
    <cfRule type="cellIs" dxfId="11" priority="3" operator="between">
      <formula>-0.5</formula>
      <formula>0.5</formula>
    </cfRule>
    <cfRule type="cellIs" dxfId="10" priority="4" operator="greaterThanOrEqual">
      <formula>0.5</formula>
    </cfRule>
  </conditionalFormatting>
  <conditionalFormatting sqref="I65">
    <cfRule type="expression" dxfId="9" priority="8">
      <formula>Bilanz&lt;=-0.5</formula>
    </cfRule>
    <cfRule type="expression" dxfId="8" priority="9">
      <formula>Bilanz=0</formula>
    </cfRule>
    <cfRule type="expression" dxfId="7" priority="10">
      <formula>Bilanz&gt;=0.5</formula>
    </cfRule>
  </conditionalFormatting>
  <dataValidations count="1">
    <dataValidation type="list" showInputMessage="1" showErrorMessage="1" errorTitle="Benachrichtigung" error="Bitte wähle eine Kategorie aus der Liste." sqref="I76:I223" xr:uid="{828A3D5A-B5ED-46F0-9788-D71193F7DA11}">
      <formula1>$F$33:$F$49</formula1>
    </dataValidation>
  </dataValidations>
  <hyperlinks>
    <hyperlink ref="C1:F1" location="Übersicht!A1" display="Zurück zur Übersicht" xr:uid="{546A124A-1ED4-48D3-A13A-389090BD5946}"/>
  </hyperlinks>
  <pageMargins left="0.7" right="0.7" top="0.78740157499999996" bottom="0.78740157499999996" header="0.3" footer="0.3"/>
  <pageSetup paperSize="9" orientation="landscape" r:id="rId1"/>
  <drawing r:id="rId2"/>
  <legacyDrawing r:id="rId3"/>
  <extLst>
    <ext xmlns:x14="http://schemas.microsoft.com/office/spreadsheetml/2009/9/main" uri="{78C0D931-6437-407d-A8EE-F0AAD7539E65}">
      <x14:conditionalFormattings>
        <x14:conditionalFormatting xmlns:xm="http://schemas.microsoft.com/office/excel/2006/main">
          <x14:cfRule type="dataBar" id="{417041C5-D47F-450D-9BFE-3A5ED8BCC25F}">
            <x14:dataBar minLength="0" maxLength="100" gradient="0">
              <x14:cfvo type="autoMin"/>
              <x14:cfvo type="autoMax"/>
              <x14:negativeFillColor rgb="FFFF0000"/>
              <x14:axisColor rgb="FF000000"/>
            </x14:dataBar>
          </x14:cfRule>
          <xm:sqref>G6:G12</xm:sqref>
        </x14:conditionalFormatting>
        <x14:conditionalFormatting xmlns:xm="http://schemas.microsoft.com/office/excel/2006/main">
          <x14:cfRule type="dataBar" id="{BD9FAA6D-091A-47DE-822F-938248812308}">
            <x14:dataBar minLength="0" maxLength="100" gradient="0">
              <x14:cfvo type="autoMin"/>
              <x14:cfvo type="autoMax"/>
              <x14:negativeFillColor rgb="FFFF0000"/>
              <x14:axisColor rgb="FF000000"/>
            </x14:dataBar>
          </x14:cfRule>
          <xm:sqref>G17:G29</xm:sqref>
        </x14:conditionalFormatting>
        <x14:conditionalFormatting xmlns:xm="http://schemas.microsoft.com/office/excel/2006/main">
          <x14:cfRule type="dataBar" id="{33693A95-CD84-45DD-8169-A9EFDE8EC0FD}">
            <x14:dataBar minLength="0" maxLength="100" gradient="0">
              <x14:cfvo type="autoMin"/>
              <x14:cfvo type="autoMax"/>
              <x14:negativeFillColor rgb="FFFF0000"/>
              <x14:axisColor rgb="FF000000"/>
            </x14:dataBar>
          </x14:cfRule>
          <xm:sqref>G33:G49</xm:sqref>
        </x14:conditionalFormatting>
        <x14:conditionalFormatting xmlns:xm="http://schemas.microsoft.com/office/excel/2006/main">
          <x14:cfRule type="dataBar" id="{4BFE5F19-09C5-49B8-A4C2-5E639C907AD5}">
            <x14:dataBar minLength="0" maxLength="100" gradient="0">
              <x14:cfvo type="autoMin"/>
              <x14:cfvo type="autoMax"/>
              <x14:negativeFillColor rgb="FFFF0000"/>
              <x14:axisColor rgb="FF000000"/>
            </x14:dataBar>
          </x14:cfRule>
          <xm:sqref>G53:G58</xm:sqref>
        </x14:conditionalFormatting>
        <x14:conditionalFormatting xmlns:xm="http://schemas.microsoft.com/office/excel/2006/main">
          <x14:cfRule type="dataBar" id="{012876E4-9DB7-49B4-BB10-6C4EE9CB4EB8}">
            <x14:dataBar minLength="0" maxLength="100" gradient="0">
              <x14:cfvo type="autoMin"/>
              <x14:cfvo type="autoMax"/>
              <x14:negativeFillColor rgb="FFFF0000"/>
              <x14:axisColor rgb="FF000000"/>
            </x14:dataBar>
          </x14:cfRule>
          <xm:sqref>G76:G223</xm:sqref>
        </x14:conditionalFormatting>
      </x14:conditionalFormatting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00C56C-8FB7-4F3F-A670-7839AC170B82}">
  <sheetPr>
    <tabColor rgb="FF00B050"/>
  </sheetPr>
  <dimension ref="A1:ON363"/>
  <sheetViews>
    <sheetView zoomScaleNormal="100" workbookViewId="0"/>
  </sheetViews>
  <sheetFormatPr baseColWidth="10" defaultRowHeight="12.9" x14ac:dyDescent="0.35"/>
  <cols>
    <col min="1" max="1" width="1.61328125" style="3" customWidth="1"/>
    <col min="2" max="2" width="2.23046875" style="4" customWidth="1"/>
    <col min="3" max="3" width="11.07421875" style="3"/>
    <col min="4" max="5" width="1.15234375" style="4" customWidth="1"/>
    <col min="6" max="6" width="35.15234375" style="4" bestFit="1" customWidth="1"/>
    <col min="7" max="7" width="11.53515625" style="4" customWidth="1"/>
    <col min="8" max="8" width="11.69140625" style="4" customWidth="1"/>
    <col min="9" max="9" width="58.07421875" style="3" customWidth="1"/>
    <col min="10" max="404" width="11.07421875" style="3"/>
    <col min="405" max="16384" width="11.07421875" style="4"/>
  </cols>
  <sheetData>
    <row r="1" spans="2:9" s="3" customFormat="1" x14ac:dyDescent="0.35">
      <c r="C1" s="47" t="s">
        <v>66</v>
      </c>
      <c r="D1" s="47"/>
      <c r="E1" s="47"/>
      <c r="F1" s="47"/>
    </row>
    <row r="2" spans="2:9" s="3" customFormat="1" ht="13.3" thickBot="1" x14ac:dyDescent="0.4"/>
    <row r="3" spans="2:9" s="5" customFormat="1" ht="17.149999999999999" thickTop="1" thickBot="1" x14ac:dyDescent="0.5">
      <c r="D3" s="21" t="s">
        <v>52</v>
      </c>
      <c r="E3" s="22"/>
      <c r="F3" s="22"/>
      <c r="G3" s="23"/>
    </row>
    <row r="4" spans="2:9" ht="13.3" thickTop="1" x14ac:dyDescent="0.35">
      <c r="B4" s="3"/>
      <c r="D4" s="3"/>
      <c r="E4" s="3"/>
      <c r="F4" s="3"/>
      <c r="G4" s="3"/>
      <c r="H4" s="3"/>
    </row>
    <row r="5" spans="2:9" ht="15" customHeight="1" x14ac:dyDescent="0.35">
      <c r="B5" s="3"/>
      <c r="D5" s="179" t="s">
        <v>78</v>
      </c>
      <c r="E5" s="180"/>
      <c r="F5" s="180"/>
      <c r="G5" s="180"/>
      <c r="H5" s="86"/>
      <c r="I5" s="33" t="s">
        <v>32</v>
      </c>
    </row>
    <row r="6" spans="2:9" x14ac:dyDescent="0.35">
      <c r="B6" s="3"/>
      <c r="D6" s="80"/>
      <c r="E6" s="81"/>
      <c r="F6" s="24" t="s">
        <v>3</v>
      </c>
      <c r="G6" s="113"/>
      <c r="H6" s="131"/>
      <c r="I6" s="7"/>
    </row>
    <row r="7" spans="2:9" x14ac:dyDescent="0.35">
      <c r="B7" s="3"/>
      <c r="D7" s="82"/>
      <c r="E7" s="83"/>
      <c r="F7" s="25" t="s">
        <v>4</v>
      </c>
      <c r="G7" s="114"/>
      <c r="H7" s="131"/>
      <c r="I7" s="8"/>
    </row>
    <row r="8" spans="2:9" x14ac:dyDescent="0.35">
      <c r="B8" s="3"/>
      <c r="D8" s="82"/>
      <c r="E8" s="83"/>
      <c r="F8" s="25" t="s">
        <v>1</v>
      </c>
      <c r="G8" s="114"/>
      <c r="H8" s="131"/>
      <c r="I8" s="8"/>
    </row>
    <row r="9" spans="2:9" x14ac:dyDescent="0.35">
      <c r="B9" s="3"/>
      <c r="D9" s="82"/>
      <c r="E9" s="83"/>
      <c r="F9" s="25" t="s">
        <v>2</v>
      </c>
      <c r="G9" s="114"/>
      <c r="H9" s="131"/>
      <c r="I9" s="8"/>
    </row>
    <row r="10" spans="2:9" x14ac:dyDescent="0.35">
      <c r="B10" s="3"/>
      <c r="D10" s="82"/>
      <c r="E10" s="83"/>
      <c r="F10" s="106" t="s">
        <v>37</v>
      </c>
      <c r="G10" s="114"/>
      <c r="H10" s="131"/>
      <c r="I10" s="8"/>
    </row>
    <row r="11" spans="2:9" x14ac:dyDescent="0.35">
      <c r="B11" s="3"/>
      <c r="D11" s="84"/>
      <c r="E11" s="104"/>
      <c r="F11" s="107" t="s">
        <v>80</v>
      </c>
      <c r="G11" s="115"/>
      <c r="H11" s="131"/>
      <c r="I11" s="9"/>
    </row>
    <row r="12" spans="2:9" x14ac:dyDescent="0.35">
      <c r="B12" s="3"/>
      <c r="D12" s="84"/>
      <c r="E12" s="85"/>
      <c r="F12" s="26" t="s">
        <v>10</v>
      </c>
      <c r="G12" s="116"/>
      <c r="H12" s="132"/>
      <c r="I12" s="9"/>
    </row>
    <row r="13" spans="2:9" ht="15" customHeight="1" x14ac:dyDescent="0.35">
      <c r="B13" s="3"/>
      <c r="D13" s="181" t="s">
        <v>5</v>
      </c>
      <c r="E13" s="182"/>
      <c r="F13" s="182"/>
      <c r="G13" s="133" t="s">
        <v>29</v>
      </c>
      <c r="H13" s="134">
        <f>SUM(G6:G12)</f>
        <v>0</v>
      </c>
      <c r="I13" s="32"/>
    </row>
    <row r="14" spans="2:9" s="3" customFormat="1" x14ac:dyDescent="0.35">
      <c r="I14" s="32"/>
    </row>
    <row r="15" spans="2:9" ht="15" customHeight="1" x14ac:dyDescent="0.35">
      <c r="B15" s="3"/>
      <c r="D15" s="183" t="s">
        <v>6</v>
      </c>
      <c r="E15" s="184"/>
      <c r="F15" s="184"/>
      <c r="G15" s="184"/>
      <c r="H15" s="78"/>
      <c r="I15" s="32"/>
    </row>
    <row r="16" spans="2:9" x14ac:dyDescent="0.35">
      <c r="B16" s="3"/>
      <c r="D16" s="89"/>
      <c r="E16" s="90" t="s">
        <v>7</v>
      </c>
      <c r="F16" s="91"/>
      <c r="G16" s="92" t="s">
        <v>40</v>
      </c>
      <c r="H16" s="75"/>
      <c r="I16" s="33" t="s">
        <v>32</v>
      </c>
    </row>
    <row r="17" spans="2:11" ht="12.9" customHeight="1" x14ac:dyDescent="0.35">
      <c r="B17" s="3"/>
      <c r="D17" s="66"/>
      <c r="E17" s="67"/>
      <c r="F17" s="27" t="s">
        <v>8</v>
      </c>
      <c r="G17" s="113"/>
      <c r="H17" s="135"/>
      <c r="I17" s="19"/>
    </row>
    <row r="18" spans="2:11" ht="12.9" customHeight="1" x14ac:dyDescent="0.35">
      <c r="B18" s="3"/>
      <c r="D18" s="68"/>
      <c r="E18" s="69"/>
      <c r="F18" s="25" t="s">
        <v>9</v>
      </c>
      <c r="G18" s="114"/>
      <c r="H18" s="135"/>
      <c r="I18" s="19"/>
    </row>
    <row r="19" spans="2:11" ht="12.9" customHeight="1" x14ac:dyDescent="0.35">
      <c r="B19" s="3"/>
      <c r="D19" s="68"/>
      <c r="E19" s="69"/>
      <c r="F19" s="25" t="s">
        <v>33</v>
      </c>
      <c r="G19" s="114"/>
      <c r="H19" s="135"/>
      <c r="I19" s="19"/>
    </row>
    <row r="20" spans="2:11" ht="12.9" customHeight="1" x14ac:dyDescent="0.35">
      <c r="B20" s="3"/>
      <c r="D20" s="68"/>
      <c r="E20" s="69"/>
      <c r="F20" s="25" t="s">
        <v>13</v>
      </c>
      <c r="G20" s="114"/>
      <c r="H20" s="135"/>
      <c r="I20" s="19"/>
    </row>
    <row r="21" spans="2:11" ht="12.9" customHeight="1" x14ac:dyDescent="0.35">
      <c r="B21" s="3"/>
      <c r="D21" s="68"/>
      <c r="E21" s="69"/>
      <c r="F21" s="106" t="s">
        <v>20</v>
      </c>
      <c r="G21" s="114"/>
      <c r="H21" s="135"/>
      <c r="I21" s="19"/>
      <c r="K21" s="20"/>
    </row>
    <row r="22" spans="2:11" ht="12.9" customHeight="1" x14ac:dyDescent="0.35">
      <c r="B22" s="3"/>
      <c r="D22" s="68"/>
      <c r="E22" s="69"/>
      <c r="F22" s="106" t="s">
        <v>38</v>
      </c>
      <c r="G22" s="114"/>
      <c r="H22" s="135"/>
      <c r="I22" s="19"/>
    </row>
    <row r="23" spans="2:11" ht="12.9" customHeight="1" x14ac:dyDescent="0.35">
      <c r="B23" s="3"/>
      <c r="D23" s="68"/>
      <c r="E23" s="69"/>
      <c r="F23" s="106" t="s">
        <v>17</v>
      </c>
      <c r="G23" s="114"/>
      <c r="H23" s="135"/>
      <c r="I23" s="19"/>
    </row>
    <row r="24" spans="2:11" ht="12.9" customHeight="1" x14ac:dyDescent="0.35">
      <c r="B24" s="3"/>
      <c r="D24" s="68"/>
      <c r="E24" s="69"/>
      <c r="F24" s="106" t="s">
        <v>23</v>
      </c>
      <c r="G24" s="114"/>
      <c r="H24" s="135"/>
      <c r="I24" s="19"/>
    </row>
    <row r="25" spans="2:11" ht="12.9" customHeight="1" x14ac:dyDescent="0.35">
      <c r="B25" s="3"/>
      <c r="D25" s="68"/>
      <c r="E25" s="69"/>
      <c r="F25" s="106" t="s">
        <v>11</v>
      </c>
      <c r="G25" s="114"/>
      <c r="H25" s="135"/>
      <c r="I25" s="19"/>
    </row>
    <row r="26" spans="2:11" ht="12.9" customHeight="1" x14ac:dyDescent="0.35">
      <c r="B26" s="3"/>
      <c r="D26" s="68"/>
      <c r="E26" s="69"/>
      <c r="F26" s="106" t="s">
        <v>12</v>
      </c>
      <c r="G26" s="114"/>
      <c r="H26" s="135"/>
      <c r="I26" s="19"/>
    </row>
    <row r="27" spans="2:11" ht="12.9" customHeight="1" x14ac:dyDescent="0.35">
      <c r="B27" s="3"/>
      <c r="D27" s="68"/>
      <c r="E27" s="69"/>
      <c r="F27" s="106" t="s">
        <v>73</v>
      </c>
      <c r="G27" s="114"/>
      <c r="H27" s="135"/>
      <c r="I27" s="19"/>
    </row>
    <row r="28" spans="2:11" ht="12.9" customHeight="1" x14ac:dyDescent="0.35">
      <c r="B28" s="3"/>
      <c r="D28" s="68"/>
      <c r="E28" s="69"/>
      <c r="F28" s="28" t="s">
        <v>10</v>
      </c>
      <c r="G28" s="114"/>
      <c r="H28" s="135"/>
      <c r="I28" s="19"/>
    </row>
    <row r="29" spans="2:11" ht="12.9" customHeight="1" x14ac:dyDescent="0.35">
      <c r="B29" s="3"/>
      <c r="D29" s="70"/>
      <c r="E29" s="71"/>
      <c r="F29" s="29" t="s">
        <v>10</v>
      </c>
      <c r="G29" s="116"/>
      <c r="H29" s="135"/>
      <c r="I29" s="30"/>
    </row>
    <row r="30" spans="2:11" ht="15" customHeight="1" x14ac:dyDescent="0.35">
      <c r="B30" s="3"/>
      <c r="D30" s="89"/>
      <c r="E30" s="185" t="s">
        <v>26</v>
      </c>
      <c r="F30" s="185"/>
      <c r="G30" s="136" t="s">
        <v>29</v>
      </c>
      <c r="H30" s="137">
        <f>SUM(G17:G29)</f>
        <v>0</v>
      </c>
      <c r="I30" s="32"/>
    </row>
    <row r="31" spans="2:11" s="3" customFormat="1" x14ac:dyDescent="0.35">
      <c r="H31" s="79"/>
      <c r="I31" s="32"/>
    </row>
    <row r="32" spans="2:11" x14ac:dyDescent="0.35">
      <c r="B32" s="95"/>
      <c r="C32" s="96"/>
      <c r="D32" s="97"/>
      <c r="E32" s="98" t="s">
        <v>77</v>
      </c>
      <c r="F32" s="99"/>
      <c r="G32" s="100"/>
      <c r="H32" s="75"/>
      <c r="I32" s="33" t="s">
        <v>32</v>
      </c>
    </row>
    <row r="33" spans="2:9" ht="12.9" customHeight="1" x14ac:dyDescent="0.35">
      <c r="B33" s="103"/>
      <c r="D33" s="12"/>
      <c r="E33" s="13"/>
      <c r="F33" s="58" t="s">
        <v>14</v>
      </c>
      <c r="G33" s="113">
        <f>SUMIF(I76:I223,F33,G76:G223)</f>
        <v>0</v>
      </c>
      <c r="H33" s="135"/>
      <c r="I33" s="7"/>
    </row>
    <row r="34" spans="2:9" ht="12.9" customHeight="1" x14ac:dyDescent="0.35">
      <c r="B34" s="103"/>
      <c r="D34" s="14"/>
      <c r="E34" s="15"/>
      <c r="F34" s="59" t="s">
        <v>18</v>
      </c>
      <c r="G34" s="114">
        <f>SUMIF(I76:I223,F34,G76:G223)</f>
        <v>0</v>
      </c>
      <c r="H34" s="135"/>
      <c r="I34" s="8"/>
    </row>
    <row r="35" spans="2:9" ht="12.9" customHeight="1" x14ac:dyDescent="0.35">
      <c r="B35" s="103"/>
      <c r="D35" s="14"/>
      <c r="E35" s="15"/>
      <c r="F35" s="59" t="s">
        <v>25</v>
      </c>
      <c r="G35" s="114">
        <f>SUMIF(I76:I223,F35,G76:G223)</f>
        <v>0</v>
      </c>
      <c r="H35" s="135"/>
      <c r="I35" s="8"/>
    </row>
    <row r="36" spans="2:9" ht="12.9" customHeight="1" x14ac:dyDescent="0.35">
      <c r="B36" s="103"/>
      <c r="D36" s="14"/>
      <c r="E36" s="15"/>
      <c r="F36" s="59" t="s">
        <v>15</v>
      </c>
      <c r="G36" s="114">
        <f>SUMIF(I76:I223,F36,G76:G223)</f>
        <v>0</v>
      </c>
      <c r="H36" s="135"/>
      <c r="I36" s="8"/>
    </row>
    <row r="37" spans="2:9" ht="12.9" customHeight="1" x14ac:dyDescent="0.35">
      <c r="B37" s="103"/>
      <c r="D37" s="14"/>
      <c r="E37" s="15"/>
      <c r="F37" s="59" t="s">
        <v>16</v>
      </c>
      <c r="G37" s="114">
        <f>SUMIF(I76:I223,F37,G76:G223)</f>
        <v>0</v>
      </c>
      <c r="H37" s="135"/>
      <c r="I37" s="8"/>
    </row>
    <row r="38" spans="2:9" ht="12.9" customHeight="1" x14ac:dyDescent="0.35">
      <c r="B38" s="103"/>
      <c r="D38" s="14"/>
      <c r="E38" s="15"/>
      <c r="F38" s="59" t="s">
        <v>39</v>
      </c>
      <c r="G38" s="114">
        <f>SUMIF(I76:I223,F38,G76:G223)</f>
        <v>0</v>
      </c>
      <c r="H38" s="135"/>
      <c r="I38" s="8"/>
    </row>
    <row r="39" spans="2:9" ht="12.9" customHeight="1" x14ac:dyDescent="0.35">
      <c r="B39" s="103"/>
      <c r="D39" s="14"/>
      <c r="E39" s="15"/>
      <c r="F39" s="59" t="s">
        <v>36</v>
      </c>
      <c r="G39" s="114">
        <f>SUMIF(I76:I223,F39,G76:G223)</f>
        <v>0</v>
      </c>
      <c r="H39" s="135"/>
      <c r="I39" s="8"/>
    </row>
    <row r="40" spans="2:9" ht="12.9" customHeight="1" x14ac:dyDescent="0.35">
      <c r="B40" s="103"/>
      <c r="D40" s="14"/>
      <c r="E40" s="15"/>
      <c r="F40" s="59" t="s">
        <v>19</v>
      </c>
      <c r="G40" s="114">
        <f>SUMIF(I76:I223,F40,G76:G223)</f>
        <v>0</v>
      </c>
      <c r="H40" s="135"/>
      <c r="I40" s="8"/>
    </row>
    <row r="41" spans="2:9" ht="12.9" customHeight="1" x14ac:dyDescent="0.35">
      <c r="B41" s="103"/>
      <c r="D41" s="14"/>
      <c r="E41" s="15"/>
      <c r="F41" s="59" t="s">
        <v>21</v>
      </c>
      <c r="G41" s="114">
        <f>SUMIF(I76:I223,F41,G76:G223)</f>
        <v>0</v>
      </c>
      <c r="H41" s="135"/>
      <c r="I41" s="8"/>
    </row>
    <row r="42" spans="2:9" ht="12.9" customHeight="1" x14ac:dyDescent="0.35">
      <c r="B42" s="103"/>
      <c r="D42" s="14"/>
      <c r="E42" s="15"/>
      <c r="F42" s="59" t="s">
        <v>22</v>
      </c>
      <c r="G42" s="114">
        <f>SUMIF(I76:I223,F42,G76:G223)</f>
        <v>0</v>
      </c>
      <c r="H42" s="135"/>
      <c r="I42" s="8"/>
    </row>
    <row r="43" spans="2:9" ht="12.9" customHeight="1" x14ac:dyDescent="0.35">
      <c r="B43" s="103"/>
      <c r="D43" s="14"/>
      <c r="E43" s="15"/>
      <c r="F43" s="59" t="s">
        <v>24</v>
      </c>
      <c r="G43" s="114">
        <f>SUMIF(I76:I223,F43,G76:G223)</f>
        <v>0</v>
      </c>
      <c r="H43" s="135"/>
      <c r="I43" s="8"/>
    </row>
    <row r="44" spans="2:9" ht="12.9" customHeight="1" x14ac:dyDescent="0.35">
      <c r="B44" s="103"/>
      <c r="D44" s="14"/>
      <c r="E44" s="15"/>
      <c r="F44" s="59" t="s">
        <v>72</v>
      </c>
      <c r="G44" s="114">
        <f>SUMIF(I76:I223,F44,G76:G223)</f>
        <v>0</v>
      </c>
      <c r="H44" s="135"/>
      <c r="I44" s="8"/>
    </row>
    <row r="45" spans="2:9" ht="12.9" customHeight="1" x14ac:dyDescent="0.35">
      <c r="B45" s="103"/>
      <c r="D45" s="61"/>
      <c r="E45" s="62"/>
      <c r="F45" s="63" t="s">
        <v>82</v>
      </c>
      <c r="G45" s="115">
        <f>SUMIF(I76:I223,F45,G76:G223)</f>
        <v>0</v>
      </c>
      <c r="H45" s="135"/>
      <c r="I45" s="9"/>
    </row>
    <row r="46" spans="2:9" ht="12.9" customHeight="1" x14ac:dyDescent="0.35">
      <c r="B46" s="103"/>
      <c r="D46" s="61"/>
      <c r="E46" s="62"/>
      <c r="F46" s="59" t="s">
        <v>83</v>
      </c>
      <c r="G46" s="114">
        <f>SUMIF(I76:I223,F46,G76:G223)</f>
        <v>0</v>
      </c>
      <c r="H46" s="135"/>
      <c r="I46" s="9"/>
    </row>
    <row r="47" spans="2:9" ht="12.9" customHeight="1" x14ac:dyDescent="0.35">
      <c r="B47" s="103"/>
      <c r="D47" s="61"/>
      <c r="E47" s="62"/>
      <c r="F47" s="105" t="s">
        <v>84</v>
      </c>
      <c r="G47" s="117">
        <f>SUMIF(I76:I223,F47,G76:G223)</f>
        <v>0</v>
      </c>
      <c r="H47" s="135"/>
      <c r="I47" s="9"/>
    </row>
    <row r="48" spans="2:9" ht="12.9" customHeight="1" x14ac:dyDescent="0.35">
      <c r="B48" s="103"/>
      <c r="D48" s="61"/>
      <c r="E48" s="62"/>
      <c r="F48" s="105" t="s">
        <v>85</v>
      </c>
      <c r="G48" s="117">
        <f>SUMIF(I76:I223,F48,G76:G223)</f>
        <v>0</v>
      </c>
      <c r="H48" s="135"/>
      <c r="I48" s="9"/>
    </row>
    <row r="49" spans="2:9" ht="12.9" customHeight="1" x14ac:dyDescent="0.35">
      <c r="B49" s="103"/>
      <c r="D49" s="16"/>
      <c r="E49" s="17"/>
      <c r="F49" s="64" t="s">
        <v>81</v>
      </c>
      <c r="G49" s="118">
        <f>SUMIF(I76:I223,F49,G76:G223)</f>
        <v>0</v>
      </c>
      <c r="H49" s="135"/>
      <c r="I49" s="6"/>
    </row>
    <row r="50" spans="2:9" ht="15" customHeight="1" x14ac:dyDescent="0.35">
      <c r="B50" s="103"/>
      <c r="D50" s="11"/>
      <c r="E50" s="185" t="s">
        <v>27</v>
      </c>
      <c r="F50" s="185"/>
      <c r="G50" s="136" t="s">
        <v>29</v>
      </c>
      <c r="H50" s="137">
        <f>SUM(G33:G49)</f>
        <v>0</v>
      </c>
    </row>
    <row r="51" spans="2:9" s="3" customFormat="1" x14ac:dyDescent="0.35">
      <c r="B51" s="103"/>
      <c r="H51" s="79"/>
    </row>
    <row r="52" spans="2:9" x14ac:dyDescent="0.35">
      <c r="B52" s="103"/>
      <c r="D52" s="11"/>
      <c r="E52" s="90" t="s">
        <v>88</v>
      </c>
      <c r="F52" s="11"/>
      <c r="G52" s="65"/>
      <c r="H52" s="75"/>
      <c r="I52" s="33" t="s">
        <v>32</v>
      </c>
    </row>
    <row r="53" spans="2:9" ht="12.9" customHeight="1" x14ac:dyDescent="0.35">
      <c r="B53" s="103"/>
      <c r="D53" s="66"/>
      <c r="E53" s="67"/>
      <c r="F53" s="93" t="s">
        <v>75</v>
      </c>
      <c r="G53" s="113"/>
      <c r="H53" s="135"/>
      <c r="I53" s="7"/>
    </row>
    <row r="54" spans="2:9" ht="12.9" customHeight="1" x14ac:dyDescent="0.35">
      <c r="B54" s="103"/>
      <c r="D54" s="68"/>
      <c r="E54" s="69"/>
      <c r="F54" s="94" t="s">
        <v>86</v>
      </c>
      <c r="G54" s="114"/>
      <c r="H54" s="135"/>
      <c r="I54" s="8"/>
    </row>
    <row r="55" spans="2:9" ht="12.9" customHeight="1" x14ac:dyDescent="0.35">
      <c r="B55" s="103"/>
      <c r="D55" s="68"/>
      <c r="E55" s="69"/>
      <c r="F55" s="94" t="s">
        <v>87</v>
      </c>
      <c r="G55" s="114"/>
      <c r="H55" s="135"/>
      <c r="I55" s="8"/>
    </row>
    <row r="56" spans="2:9" ht="12.9" customHeight="1" x14ac:dyDescent="0.35">
      <c r="B56" s="103"/>
      <c r="D56" s="68"/>
      <c r="E56" s="69"/>
      <c r="F56" s="94" t="s">
        <v>87</v>
      </c>
      <c r="G56" s="114"/>
      <c r="H56" s="135"/>
      <c r="I56" s="8"/>
    </row>
    <row r="57" spans="2:9" ht="12.9" customHeight="1" x14ac:dyDescent="0.35">
      <c r="B57" s="103"/>
      <c r="D57" s="68"/>
      <c r="E57" s="69"/>
      <c r="F57" s="94" t="s">
        <v>87</v>
      </c>
      <c r="G57" s="114"/>
      <c r="H57" s="135"/>
      <c r="I57" s="8"/>
    </row>
    <row r="58" spans="2:9" ht="12.9" customHeight="1" x14ac:dyDescent="0.35">
      <c r="B58" s="103"/>
      <c r="D58" s="68"/>
      <c r="E58" s="69"/>
      <c r="F58" s="94" t="s">
        <v>87</v>
      </c>
      <c r="G58" s="114"/>
      <c r="H58" s="135"/>
      <c r="I58" s="9"/>
    </row>
    <row r="59" spans="2:9" ht="15" customHeight="1" x14ac:dyDescent="0.35">
      <c r="B59" s="103"/>
      <c r="D59" s="11"/>
      <c r="E59" s="185" t="s">
        <v>76</v>
      </c>
      <c r="F59" s="185"/>
      <c r="G59" s="136" t="s">
        <v>29</v>
      </c>
      <c r="H59" s="137">
        <f>SUM(G53:G58)</f>
        <v>0</v>
      </c>
    </row>
    <row r="60" spans="2:9" s="3" customFormat="1" x14ac:dyDescent="0.35">
      <c r="B60" s="103"/>
      <c r="G60" s="138"/>
      <c r="H60" s="139"/>
    </row>
    <row r="61" spans="2:9" s="3" customFormat="1" ht="15" customHeight="1" x14ac:dyDescent="0.35">
      <c r="B61" s="103"/>
      <c r="D61" s="171" t="s">
        <v>28</v>
      </c>
      <c r="E61" s="172"/>
      <c r="F61" s="172"/>
      <c r="G61" s="141"/>
      <c r="H61" s="137">
        <f>H30+H50+H59</f>
        <v>0</v>
      </c>
    </row>
    <row r="62" spans="2:9" s="3" customFormat="1" x14ac:dyDescent="0.35">
      <c r="B62" s="103"/>
    </row>
    <row r="63" spans="2:9" s="3" customFormat="1" ht="15" customHeight="1" x14ac:dyDescent="0.35">
      <c r="B63" s="103"/>
      <c r="D63" s="173" t="s">
        <v>0</v>
      </c>
      <c r="E63" s="174"/>
      <c r="F63" s="174"/>
      <c r="G63" s="174"/>
      <c r="H63" s="119">
        <f>H13</f>
        <v>0</v>
      </c>
    </row>
    <row r="64" spans="2:9" s="3" customFormat="1" ht="15" customHeight="1" thickBot="1" x14ac:dyDescent="0.4">
      <c r="B64" s="103"/>
      <c r="D64" s="175" t="s">
        <v>6</v>
      </c>
      <c r="E64" s="176"/>
      <c r="F64" s="176"/>
      <c r="G64" s="176"/>
      <c r="H64" s="120">
        <f>H61</f>
        <v>0</v>
      </c>
    </row>
    <row r="65" spans="2:9" s="3" customFormat="1" ht="15" customHeight="1" thickBot="1" x14ac:dyDescent="0.4">
      <c r="B65" s="103"/>
      <c r="D65" s="177" t="s">
        <v>106</v>
      </c>
      <c r="E65" s="178"/>
      <c r="F65" s="178"/>
      <c r="G65" s="178"/>
      <c r="H65" s="121">
        <f>H63-H64</f>
        <v>0</v>
      </c>
      <c r="I65" s="31" t="str">
        <f>IF(Bilanz&gt;-1, " Überschuss", " Fehlbetrag")</f>
        <v xml:space="preserve"> Überschuss</v>
      </c>
    </row>
    <row r="66" spans="2:9" s="3" customFormat="1" x14ac:dyDescent="0.35">
      <c r="B66" s="103"/>
    </row>
    <row r="67" spans="2:9" s="3" customFormat="1" x14ac:dyDescent="0.35">
      <c r="B67" s="103"/>
    </row>
    <row r="68" spans="2:9" s="3" customFormat="1" x14ac:dyDescent="0.35">
      <c r="B68" s="103"/>
      <c r="H68" s="18"/>
    </row>
    <row r="69" spans="2:9" s="3" customFormat="1" x14ac:dyDescent="0.35">
      <c r="B69" s="103"/>
    </row>
    <row r="70" spans="2:9" s="3" customFormat="1" x14ac:dyDescent="0.35">
      <c r="B70" s="103"/>
      <c r="H70" s="18"/>
    </row>
    <row r="71" spans="2:9" s="3" customFormat="1" x14ac:dyDescent="0.35">
      <c r="B71" s="103"/>
    </row>
    <row r="72" spans="2:9" s="3" customFormat="1" x14ac:dyDescent="0.35">
      <c r="B72" s="103"/>
    </row>
    <row r="73" spans="2:9" s="3" customFormat="1" x14ac:dyDescent="0.35">
      <c r="B73" s="103"/>
    </row>
    <row r="74" spans="2:9" s="3" customFormat="1" x14ac:dyDescent="0.35">
      <c r="B74" s="101"/>
      <c r="C74" s="96"/>
      <c r="D74" s="97"/>
      <c r="E74" s="98" t="s">
        <v>111</v>
      </c>
      <c r="F74" s="99"/>
      <c r="G74" s="97"/>
      <c r="H74" s="96"/>
      <c r="I74" s="102"/>
    </row>
    <row r="75" spans="2:9" s="3" customFormat="1" x14ac:dyDescent="0.35">
      <c r="D75" s="72"/>
      <c r="E75" s="73"/>
      <c r="F75" s="55" t="s">
        <v>70</v>
      </c>
      <c r="G75" s="57" t="s">
        <v>69</v>
      </c>
      <c r="H75" s="57" t="s">
        <v>68</v>
      </c>
      <c r="I75" s="56" t="s">
        <v>71</v>
      </c>
    </row>
    <row r="76" spans="2:9" s="3" customFormat="1" x14ac:dyDescent="0.35">
      <c r="D76" s="74"/>
      <c r="E76" s="75"/>
      <c r="F76" s="54"/>
      <c r="G76" s="112"/>
      <c r="H76" s="54"/>
      <c r="I76" s="60"/>
    </row>
    <row r="77" spans="2:9" s="3" customFormat="1" x14ac:dyDescent="0.35">
      <c r="D77" s="74"/>
      <c r="E77" s="75"/>
      <c r="F77" s="54"/>
      <c r="G77" s="112"/>
      <c r="H77" s="54"/>
      <c r="I77" s="60"/>
    </row>
    <row r="78" spans="2:9" s="3" customFormat="1" x14ac:dyDescent="0.35">
      <c r="D78" s="74"/>
      <c r="E78" s="75"/>
      <c r="F78" s="54"/>
      <c r="G78" s="112"/>
      <c r="H78" s="54"/>
      <c r="I78" s="60"/>
    </row>
    <row r="79" spans="2:9" s="3" customFormat="1" x14ac:dyDescent="0.35">
      <c r="D79" s="74"/>
      <c r="E79" s="75"/>
      <c r="F79" s="54"/>
      <c r="G79" s="112"/>
      <c r="H79" s="54"/>
      <c r="I79" s="60"/>
    </row>
    <row r="80" spans="2:9" s="3" customFormat="1" x14ac:dyDescent="0.35">
      <c r="D80" s="74"/>
      <c r="E80" s="75"/>
      <c r="F80" s="54"/>
      <c r="G80" s="112"/>
      <c r="H80" s="54"/>
      <c r="I80" s="60"/>
    </row>
    <row r="81" spans="4:9" s="3" customFormat="1" x14ac:dyDescent="0.35">
      <c r="D81" s="74"/>
      <c r="E81" s="75"/>
      <c r="F81" s="54"/>
      <c r="G81" s="112"/>
      <c r="H81" s="54"/>
      <c r="I81" s="60"/>
    </row>
    <row r="82" spans="4:9" s="3" customFormat="1" x14ac:dyDescent="0.35">
      <c r="D82" s="74"/>
      <c r="E82" s="75"/>
      <c r="F82" s="54"/>
      <c r="G82" s="112"/>
      <c r="H82" s="54"/>
      <c r="I82" s="60"/>
    </row>
    <row r="83" spans="4:9" s="3" customFormat="1" x14ac:dyDescent="0.35">
      <c r="D83" s="74"/>
      <c r="E83" s="75"/>
      <c r="F83" s="54"/>
      <c r="G83" s="112"/>
      <c r="H83" s="54"/>
      <c r="I83" s="60"/>
    </row>
    <row r="84" spans="4:9" s="3" customFormat="1" x14ac:dyDescent="0.35">
      <c r="D84" s="74"/>
      <c r="E84" s="75"/>
      <c r="F84" s="54"/>
      <c r="G84" s="112"/>
      <c r="H84" s="54"/>
      <c r="I84" s="60"/>
    </row>
    <row r="85" spans="4:9" s="3" customFormat="1" x14ac:dyDescent="0.35">
      <c r="D85" s="74"/>
      <c r="E85" s="75"/>
      <c r="F85" s="54"/>
      <c r="G85" s="112"/>
      <c r="H85" s="54"/>
      <c r="I85" s="60"/>
    </row>
    <row r="86" spans="4:9" s="3" customFormat="1" x14ac:dyDescent="0.35">
      <c r="D86" s="74"/>
      <c r="E86" s="75"/>
      <c r="F86" s="54"/>
      <c r="G86" s="112"/>
      <c r="H86" s="54"/>
      <c r="I86" s="60"/>
    </row>
    <row r="87" spans="4:9" s="3" customFormat="1" x14ac:dyDescent="0.35">
      <c r="D87" s="74"/>
      <c r="E87" s="75"/>
      <c r="F87" s="54"/>
      <c r="G87" s="112"/>
      <c r="H87" s="54"/>
      <c r="I87" s="60"/>
    </row>
    <row r="88" spans="4:9" s="3" customFormat="1" x14ac:dyDescent="0.35">
      <c r="D88" s="74"/>
      <c r="E88" s="75"/>
      <c r="F88" s="54"/>
      <c r="G88" s="112"/>
      <c r="H88" s="54"/>
      <c r="I88" s="60"/>
    </row>
    <row r="89" spans="4:9" s="3" customFormat="1" x14ac:dyDescent="0.35">
      <c r="D89" s="74"/>
      <c r="E89" s="75"/>
      <c r="F89" s="54"/>
      <c r="G89" s="112"/>
      <c r="H89" s="54"/>
      <c r="I89" s="60"/>
    </row>
    <row r="90" spans="4:9" s="3" customFormat="1" x14ac:dyDescent="0.35">
      <c r="D90" s="74"/>
      <c r="E90" s="75"/>
      <c r="F90" s="54"/>
      <c r="G90" s="112"/>
      <c r="H90" s="54"/>
      <c r="I90" s="60"/>
    </row>
    <row r="91" spans="4:9" s="3" customFormat="1" x14ac:dyDescent="0.35">
      <c r="D91" s="74"/>
      <c r="E91" s="75"/>
      <c r="F91" s="54"/>
      <c r="G91" s="112"/>
      <c r="H91" s="54"/>
      <c r="I91" s="60"/>
    </row>
    <row r="92" spans="4:9" s="3" customFormat="1" x14ac:dyDescent="0.35">
      <c r="D92" s="74"/>
      <c r="E92" s="75"/>
      <c r="F92" s="54"/>
      <c r="G92" s="112"/>
      <c r="H92" s="54"/>
      <c r="I92" s="60"/>
    </row>
    <row r="93" spans="4:9" s="3" customFormat="1" x14ac:dyDescent="0.35">
      <c r="D93" s="74"/>
      <c r="E93" s="75"/>
      <c r="F93" s="54"/>
      <c r="G93" s="112"/>
      <c r="H93" s="54"/>
      <c r="I93" s="60"/>
    </row>
    <row r="94" spans="4:9" s="3" customFormat="1" x14ac:dyDescent="0.35">
      <c r="D94" s="74"/>
      <c r="E94" s="75"/>
      <c r="F94" s="54"/>
      <c r="G94" s="112"/>
      <c r="H94" s="54"/>
      <c r="I94" s="60"/>
    </row>
    <row r="95" spans="4:9" s="3" customFormat="1" x14ac:dyDescent="0.35">
      <c r="D95" s="74"/>
      <c r="E95" s="75"/>
      <c r="F95" s="54"/>
      <c r="G95" s="112"/>
      <c r="H95" s="54"/>
      <c r="I95" s="60"/>
    </row>
    <row r="96" spans="4:9" s="3" customFormat="1" x14ac:dyDescent="0.35">
      <c r="D96" s="74"/>
      <c r="E96" s="75"/>
      <c r="F96" s="54"/>
      <c r="G96" s="112"/>
      <c r="H96" s="54"/>
      <c r="I96" s="60"/>
    </row>
    <row r="97" spans="4:9" s="3" customFormat="1" x14ac:dyDescent="0.35">
      <c r="D97" s="74"/>
      <c r="E97" s="75"/>
      <c r="F97" s="54"/>
      <c r="G97" s="112"/>
      <c r="H97" s="54"/>
      <c r="I97" s="60"/>
    </row>
    <row r="98" spans="4:9" s="3" customFormat="1" x14ac:dyDescent="0.35">
      <c r="D98" s="74"/>
      <c r="E98" s="75"/>
      <c r="F98" s="54"/>
      <c r="G98" s="112"/>
      <c r="H98" s="54"/>
      <c r="I98" s="60"/>
    </row>
    <row r="99" spans="4:9" s="3" customFormat="1" x14ac:dyDescent="0.35">
      <c r="D99" s="74"/>
      <c r="E99" s="75"/>
      <c r="F99" s="54"/>
      <c r="G99" s="112"/>
      <c r="H99" s="54"/>
      <c r="I99" s="60"/>
    </row>
    <row r="100" spans="4:9" s="3" customFormat="1" x14ac:dyDescent="0.35">
      <c r="D100" s="74"/>
      <c r="E100" s="75"/>
      <c r="F100" s="54"/>
      <c r="G100" s="112"/>
      <c r="H100" s="54"/>
      <c r="I100" s="60"/>
    </row>
    <row r="101" spans="4:9" s="3" customFormat="1" x14ac:dyDescent="0.35">
      <c r="D101" s="74"/>
      <c r="E101" s="75"/>
      <c r="F101" s="54"/>
      <c r="G101" s="112"/>
      <c r="H101" s="54"/>
      <c r="I101" s="60"/>
    </row>
    <row r="102" spans="4:9" s="3" customFormat="1" x14ac:dyDescent="0.35">
      <c r="D102" s="74"/>
      <c r="E102" s="75"/>
      <c r="F102" s="54"/>
      <c r="G102" s="112"/>
      <c r="H102" s="54"/>
      <c r="I102" s="60"/>
    </row>
    <row r="103" spans="4:9" s="3" customFormat="1" x14ac:dyDescent="0.35">
      <c r="D103" s="74"/>
      <c r="E103" s="75"/>
      <c r="F103" s="54"/>
      <c r="G103" s="112"/>
      <c r="H103" s="54"/>
      <c r="I103" s="60"/>
    </row>
    <row r="104" spans="4:9" s="3" customFormat="1" x14ac:dyDescent="0.35">
      <c r="D104" s="74"/>
      <c r="E104" s="75"/>
      <c r="F104" s="54"/>
      <c r="G104" s="112"/>
      <c r="H104" s="54"/>
      <c r="I104" s="60"/>
    </row>
    <row r="105" spans="4:9" s="3" customFormat="1" x14ac:dyDescent="0.35">
      <c r="D105" s="74"/>
      <c r="E105" s="75"/>
      <c r="F105" s="54"/>
      <c r="G105" s="112"/>
      <c r="H105" s="54"/>
      <c r="I105" s="60"/>
    </row>
    <row r="106" spans="4:9" s="3" customFormat="1" x14ac:dyDescent="0.35">
      <c r="D106" s="74"/>
      <c r="E106" s="75"/>
      <c r="F106" s="54"/>
      <c r="G106" s="112"/>
      <c r="H106" s="54"/>
      <c r="I106" s="60"/>
    </row>
    <row r="107" spans="4:9" s="3" customFormat="1" x14ac:dyDescent="0.35">
      <c r="D107" s="74"/>
      <c r="E107" s="75"/>
      <c r="F107" s="54"/>
      <c r="G107" s="112"/>
      <c r="H107" s="54"/>
      <c r="I107" s="60"/>
    </row>
    <row r="108" spans="4:9" s="3" customFormat="1" x14ac:dyDescent="0.35">
      <c r="D108" s="74"/>
      <c r="E108" s="75"/>
      <c r="F108" s="54"/>
      <c r="G108" s="112"/>
      <c r="H108" s="54"/>
      <c r="I108" s="60"/>
    </row>
    <row r="109" spans="4:9" s="3" customFormat="1" x14ac:dyDescent="0.35">
      <c r="D109" s="74"/>
      <c r="E109" s="75"/>
      <c r="F109" s="54"/>
      <c r="G109" s="112"/>
      <c r="H109" s="54"/>
      <c r="I109" s="60"/>
    </row>
    <row r="110" spans="4:9" s="3" customFormat="1" x14ac:dyDescent="0.35">
      <c r="D110" s="74"/>
      <c r="E110" s="75"/>
      <c r="F110" s="54"/>
      <c r="G110" s="112"/>
      <c r="H110" s="54"/>
      <c r="I110" s="60"/>
    </row>
    <row r="111" spans="4:9" s="3" customFormat="1" x14ac:dyDescent="0.35">
      <c r="D111" s="74"/>
      <c r="E111" s="75"/>
      <c r="F111" s="54"/>
      <c r="G111" s="112"/>
      <c r="H111" s="54"/>
      <c r="I111" s="60"/>
    </row>
    <row r="112" spans="4:9" s="3" customFormat="1" x14ac:dyDescent="0.35">
      <c r="D112" s="74"/>
      <c r="E112" s="75"/>
      <c r="F112" s="54"/>
      <c r="G112" s="112"/>
      <c r="H112" s="54"/>
      <c r="I112" s="60"/>
    </row>
    <row r="113" spans="4:9" s="3" customFormat="1" x14ac:dyDescent="0.35">
      <c r="D113" s="74"/>
      <c r="E113" s="75"/>
      <c r="F113" s="54"/>
      <c r="G113" s="112"/>
      <c r="H113" s="54"/>
      <c r="I113" s="60"/>
    </row>
    <row r="114" spans="4:9" s="3" customFormat="1" x14ac:dyDescent="0.35">
      <c r="D114" s="74"/>
      <c r="E114" s="75"/>
      <c r="F114" s="54"/>
      <c r="G114" s="112"/>
      <c r="H114" s="54"/>
      <c r="I114" s="60"/>
    </row>
    <row r="115" spans="4:9" s="3" customFormat="1" x14ac:dyDescent="0.35">
      <c r="D115" s="74"/>
      <c r="E115" s="75"/>
      <c r="F115" s="54"/>
      <c r="G115" s="112"/>
      <c r="H115" s="54"/>
      <c r="I115" s="60"/>
    </row>
    <row r="116" spans="4:9" s="3" customFormat="1" x14ac:dyDescent="0.35">
      <c r="D116" s="74"/>
      <c r="E116" s="75"/>
      <c r="F116" s="54"/>
      <c r="G116" s="112"/>
      <c r="H116" s="54"/>
      <c r="I116" s="60"/>
    </row>
    <row r="117" spans="4:9" s="3" customFormat="1" x14ac:dyDescent="0.35">
      <c r="D117" s="74"/>
      <c r="E117" s="75"/>
      <c r="F117" s="54"/>
      <c r="G117" s="112"/>
      <c r="H117" s="54"/>
      <c r="I117" s="60"/>
    </row>
    <row r="118" spans="4:9" s="3" customFormat="1" x14ac:dyDescent="0.35">
      <c r="D118" s="74"/>
      <c r="E118" s="75"/>
      <c r="F118" s="54"/>
      <c r="G118" s="112"/>
      <c r="H118" s="54"/>
      <c r="I118" s="60"/>
    </row>
    <row r="119" spans="4:9" s="3" customFormat="1" x14ac:dyDescent="0.35">
      <c r="D119" s="74"/>
      <c r="E119" s="75"/>
      <c r="F119" s="54"/>
      <c r="G119" s="112"/>
      <c r="H119" s="54"/>
      <c r="I119" s="60"/>
    </row>
    <row r="120" spans="4:9" s="3" customFormat="1" x14ac:dyDescent="0.35">
      <c r="D120" s="74"/>
      <c r="E120" s="75"/>
      <c r="F120" s="54"/>
      <c r="G120" s="112"/>
      <c r="H120" s="54"/>
      <c r="I120" s="60"/>
    </row>
    <row r="121" spans="4:9" s="3" customFormat="1" x14ac:dyDescent="0.35">
      <c r="D121" s="74"/>
      <c r="E121" s="75"/>
      <c r="F121" s="54"/>
      <c r="G121" s="112"/>
      <c r="H121" s="54"/>
      <c r="I121" s="60"/>
    </row>
    <row r="122" spans="4:9" s="3" customFormat="1" x14ac:dyDescent="0.35">
      <c r="D122" s="74"/>
      <c r="E122" s="75"/>
      <c r="F122" s="54"/>
      <c r="G122" s="112"/>
      <c r="H122" s="54"/>
      <c r="I122" s="60"/>
    </row>
    <row r="123" spans="4:9" s="3" customFormat="1" x14ac:dyDescent="0.35">
      <c r="D123" s="74"/>
      <c r="E123" s="75"/>
      <c r="F123" s="54"/>
      <c r="G123" s="112"/>
      <c r="H123" s="54"/>
      <c r="I123" s="60"/>
    </row>
    <row r="124" spans="4:9" s="3" customFormat="1" x14ac:dyDescent="0.35">
      <c r="D124" s="74"/>
      <c r="E124" s="75"/>
      <c r="F124" s="54"/>
      <c r="G124" s="112"/>
      <c r="H124" s="54"/>
      <c r="I124" s="60"/>
    </row>
    <row r="125" spans="4:9" s="3" customFormat="1" x14ac:dyDescent="0.35">
      <c r="D125" s="74"/>
      <c r="E125" s="75"/>
      <c r="F125" s="54"/>
      <c r="G125" s="112"/>
      <c r="H125" s="54"/>
      <c r="I125" s="60"/>
    </row>
    <row r="126" spans="4:9" s="3" customFormat="1" x14ac:dyDescent="0.35">
      <c r="D126" s="74"/>
      <c r="E126" s="75"/>
      <c r="F126" s="54"/>
      <c r="G126" s="112"/>
      <c r="H126" s="54"/>
      <c r="I126" s="60"/>
    </row>
    <row r="127" spans="4:9" s="3" customFormat="1" x14ac:dyDescent="0.35">
      <c r="D127" s="74"/>
      <c r="E127" s="75"/>
      <c r="F127" s="54"/>
      <c r="G127" s="112"/>
      <c r="H127" s="54"/>
      <c r="I127" s="60"/>
    </row>
    <row r="128" spans="4:9" s="3" customFormat="1" x14ac:dyDescent="0.35">
      <c r="D128" s="74"/>
      <c r="E128" s="75"/>
      <c r="F128" s="54"/>
      <c r="G128" s="112"/>
      <c r="H128" s="54"/>
      <c r="I128" s="60"/>
    </row>
    <row r="129" spans="4:9" s="3" customFormat="1" x14ac:dyDescent="0.35">
      <c r="D129" s="74"/>
      <c r="E129" s="75"/>
      <c r="F129" s="54"/>
      <c r="G129" s="112"/>
      <c r="H129" s="54"/>
      <c r="I129" s="60"/>
    </row>
    <row r="130" spans="4:9" s="3" customFormat="1" x14ac:dyDescent="0.35">
      <c r="D130" s="74"/>
      <c r="E130" s="75"/>
      <c r="F130" s="54"/>
      <c r="G130" s="112"/>
      <c r="H130" s="54"/>
      <c r="I130" s="60"/>
    </row>
    <row r="131" spans="4:9" s="3" customFormat="1" x14ac:dyDescent="0.35">
      <c r="D131" s="74"/>
      <c r="E131" s="75"/>
      <c r="F131" s="54"/>
      <c r="G131" s="112"/>
      <c r="H131" s="54"/>
      <c r="I131" s="60"/>
    </row>
    <row r="132" spans="4:9" s="3" customFormat="1" x14ac:dyDescent="0.35">
      <c r="D132" s="74"/>
      <c r="E132" s="75"/>
      <c r="F132" s="54"/>
      <c r="G132" s="112"/>
      <c r="H132" s="54"/>
      <c r="I132" s="60"/>
    </row>
    <row r="133" spans="4:9" s="3" customFormat="1" x14ac:dyDescent="0.35">
      <c r="D133" s="74"/>
      <c r="E133" s="75"/>
      <c r="F133" s="54"/>
      <c r="G133" s="112"/>
      <c r="H133" s="54"/>
      <c r="I133" s="60"/>
    </row>
    <row r="134" spans="4:9" s="3" customFormat="1" x14ac:dyDescent="0.35">
      <c r="D134" s="74"/>
      <c r="E134" s="75"/>
      <c r="F134" s="54"/>
      <c r="G134" s="112"/>
      <c r="H134" s="54"/>
      <c r="I134" s="60"/>
    </row>
    <row r="135" spans="4:9" s="3" customFormat="1" x14ac:dyDescent="0.35">
      <c r="D135" s="74"/>
      <c r="E135" s="75"/>
      <c r="F135" s="54"/>
      <c r="G135" s="112"/>
      <c r="H135" s="54"/>
      <c r="I135" s="60"/>
    </row>
    <row r="136" spans="4:9" s="3" customFormat="1" x14ac:dyDescent="0.35">
      <c r="D136" s="74"/>
      <c r="E136" s="75"/>
      <c r="F136" s="54"/>
      <c r="G136" s="112"/>
      <c r="H136" s="54"/>
      <c r="I136" s="60"/>
    </row>
    <row r="137" spans="4:9" s="3" customFormat="1" x14ac:dyDescent="0.35">
      <c r="D137" s="74"/>
      <c r="E137" s="75"/>
      <c r="F137" s="54"/>
      <c r="G137" s="112"/>
      <c r="H137" s="54"/>
      <c r="I137" s="60"/>
    </row>
    <row r="138" spans="4:9" s="3" customFormat="1" x14ac:dyDescent="0.35">
      <c r="D138" s="74"/>
      <c r="E138" s="75"/>
      <c r="F138" s="54"/>
      <c r="G138" s="112"/>
      <c r="H138" s="54"/>
      <c r="I138" s="60"/>
    </row>
    <row r="139" spans="4:9" s="3" customFormat="1" x14ac:dyDescent="0.35">
      <c r="D139" s="74"/>
      <c r="E139" s="75"/>
      <c r="F139" s="54"/>
      <c r="G139" s="112"/>
      <c r="H139" s="54"/>
      <c r="I139" s="60"/>
    </row>
    <row r="140" spans="4:9" s="3" customFormat="1" x14ac:dyDescent="0.35">
      <c r="D140" s="74"/>
      <c r="E140" s="75"/>
      <c r="F140" s="54"/>
      <c r="G140" s="112"/>
      <c r="H140" s="54"/>
      <c r="I140" s="60"/>
    </row>
    <row r="141" spans="4:9" s="3" customFormat="1" x14ac:dyDescent="0.35">
      <c r="D141" s="74"/>
      <c r="E141" s="75"/>
      <c r="F141" s="54"/>
      <c r="G141" s="112"/>
      <c r="H141" s="54"/>
      <c r="I141" s="60"/>
    </row>
    <row r="142" spans="4:9" s="3" customFormat="1" x14ac:dyDescent="0.35">
      <c r="D142" s="74"/>
      <c r="E142" s="75"/>
      <c r="F142" s="54"/>
      <c r="G142" s="112"/>
      <c r="H142" s="54"/>
      <c r="I142" s="60"/>
    </row>
    <row r="143" spans="4:9" s="3" customFormat="1" x14ac:dyDescent="0.35">
      <c r="D143" s="74"/>
      <c r="E143" s="75"/>
      <c r="F143" s="54"/>
      <c r="G143" s="112"/>
      <c r="H143" s="54"/>
      <c r="I143" s="60"/>
    </row>
    <row r="144" spans="4:9" s="3" customFormat="1" x14ac:dyDescent="0.35">
      <c r="D144" s="74"/>
      <c r="E144" s="75"/>
      <c r="F144" s="54"/>
      <c r="G144" s="112"/>
      <c r="H144" s="54"/>
      <c r="I144" s="60"/>
    </row>
    <row r="145" spans="4:9" s="3" customFormat="1" x14ac:dyDescent="0.35">
      <c r="D145" s="74"/>
      <c r="E145" s="75"/>
      <c r="F145" s="54"/>
      <c r="G145" s="112"/>
      <c r="H145" s="54"/>
      <c r="I145" s="60"/>
    </row>
    <row r="146" spans="4:9" s="3" customFormat="1" x14ac:dyDescent="0.35">
      <c r="D146" s="74"/>
      <c r="E146" s="75"/>
      <c r="F146" s="54"/>
      <c r="G146" s="112"/>
      <c r="H146" s="54"/>
      <c r="I146" s="60"/>
    </row>
    <row r="147" spans="4:9" s="3" customFormat="1" x14ac:dyDescent="0.35">
      <c r="D147" s="74"/>
      <c r="E147" s="75"/>
      <c r="F147" s="54"/>
      <c r="G147" s="112"/>
      <c r="H147" s="54"/>
      <c r="I147" s="60"/>
    </row>
    <row r="148" spans="4:9" s="3" customFormat="1" x14ac:dyDescent="0.35">
      <c r="D148" s="74"/>
      <c r="E148" s="75"/>
      <c r="F148" s="54"/>
      <c r="G148" s="112"/>
      <c r="H148" s="54"/>
      <c r="I148" s="60"/>
    </row>
    <row r="149" spans="4:9" s="3" customFormat="1" x14ac:dyDescent="0.35">
      <c r="D149" s="74"/>
      <c r="E149" s="75"/>
      <c r="F149" s="54"/>
      <c r="G149" s="112"/>
      <c r="H149" s="54"/>
      <c r="I149" s="60"/>
    </row>
    <row r="150" spans="4:9" s="3" customFormat="1" x14ac:dyDescent="0.35">
      <c r="D150" s="74"/>
      <c r="E150" s="75"/>
      <c r="F150" s="54"/>
      <c r="G150" s="112"/>
      <c r="H150" s="54"/>
      <c r="I150" s="60"/>
    </row>
    <row r="151" spans="4:9" s="3" customFormat="1" x14ac:dyDescent="0.35">
      <c r="D151" s="74"/>
      <c r="E151" s="75"/>
      <c r="F151" s="54"/>
      <c r="G151" s="112"/>
      <c r="H151" s="54"/>
      <c r="I151" s="60"/>
    </row>
    <row r="152" spans="4:9" s="3" customFormat="1" x14ac:dyDescent="0.35">
      <c r="D152" s="74"/>
      <c r="E152" s="75"/>
      <c r="F152" s="54"/>
      <c r="G152" s="112"/>
      <c r="H152" s="54"/>
      <c r="I152" s="60"/>
    </row>
    <row r="153" spans="4:9" s="3" customFormat="1" x14ac:dyDescent="0.35">
      <c r="D153" s="74"/>
      <c r="E153" s="75"/>
      <c r="F153" s="54"/>
      <c r="G153" s="112"/>
      <c r="H153" s="54"/>
      <c r="I153" s="60"/>
    </row>
    <row r="154" spans="4:9" s="3" customFormat="1" x14ac:dyDescent="0.35">
      <c r="D154" s="74"/>
      <c r="E154" s="75"/>
      <c r="F154" s="54"/>
      <c r="G154" s="112"/>
      <c r="H154" s="54"/>
      <c r="I154" s="60"/>
    </row>
    <row r="155" spans="4:9" s="3" customFormat="1" x14ac:dyDescent="0.35">
      <c r="D155" s="74"/>
      <c r="E155" s="75"/>
      <c r="F155" s="54"/>
      <c r="G155" s="112"/>
      <c r="H155" s="54"/>
      <c r="I155" s="60"/>
    </row>
    <row r="156" spans="4:9" s="3" customFormat="1" x14ac:dyDescent="0.35">
      <c r="D156" s="74"/>
      <c r="E156" s="75"/>
      <c r="F156" s="54"/>
      <c r="G156" s="112"/>
      <c r="H156" s="54"/>
      <c r="I156" s="60"/>
    </row>
    <row r="157" spans="4:9" s="3" customFormat="1" x14ac:dyDescent="0.35">
      <c r="D157" s="74"/>
      <c r="E157" s="75"/>
      <c r="F157" s="54"/>
      <c r="G157" s="112"/>
      <c r="H157" s="54"/>
      <c r="I157" s="60"/>
    </row>
    <row r="158" spans="4:9" s="3" customFormat="1" x14ac:dyDescent="0.35">
      <c r="D158" s="74"/>
      <c r="E158" s="75"/>
      <c r="F158" s="54"/>
      <c r="G158" s="112"/>
      <c r="H158" s="54"/>
      <c r="I158" s="60"/>
    </row>
    <row r="159" spans="4:9" s="3" customFormat="1" x14ac:dyDescent="0.35">
      <c r="D159" s="74"/>
      <c r="E159" s="75"/>
      <c r="F159" s="54"/>
      <c r="G159" s="112"/>
      <c r="H159" s="54"/>
      <c r="I159" s="60"/>
    </row>
    <row r="160" spans="4:9" s="3" customFormat="1" x14ac:dyDescent="0.35">
      <c r="D160" s="74"/>
      <c r="E160" s="75"/>
      <c r="F160" s="54"/>
      <c r="G160" s="112"/>
      <c r="H160" s="54"/>
      <c r="I160" s="60"/>
    </row>
    <row r="161" spans="4:9" s="3" customFormat="1" x14ac:dyDescent="0.35">
      <c r="D161" s="74"/>
      <c r="E161" s="75"/>
      <c r="F161" s="54"/>
      <c r="G161" s="112"/>
      <c r="H161" s="54"/>
      <c r="I161" s="60"/>
    </row>
    <row r="162" spans="4:9" s="3" customFormat="1" x14ac:dyDescent="0.35">
      <c r="D162" s="74"/>
      <c r="E162" s="75"/>
      <c r="F162" s="54"/>
      <c r="G162" s="112"/>
      <c r="H162" s="54"/>
      <c r="I162" s="60"/>
    </row>
    <row r="163" spans="4:9" s="3" customFormat="1" x14ac:dyDescent="0.35">
      <c r="D163" s="74"/>
      <c r="E163" s="75"/>
      <c r="F163" s="54"/>
      <c r="G163" s="112"/>
      <c r="H163" s="54"/>
      <c r="I163" s="60"/>
    </row>
    <row r="164" spans="4:9" s="3" customFormat="1" x14ac:dyDescent="0.35">
      <c r="D164" s="74"/>
      <c r="E164" s="75"/>
      <c r="F164" s="54"/>
      <c r="G164" s="112"/>
      <c r="H164" s="54"/>
      <c r="I164" s="60"/>
    </row>
    <row r="165" spans="4:9" s="3" customFormat="1" x14ac:dyDescent="0.35">
      <c r="D165" s="74"/>
      <c r="E165" s="75"/>
      <c r="F165" s="54"/>
      <c r="G165" s="112"/>
      <c r="H165" s="54"/>
      <c r="I165" s="60"/>
    </row>
    <row r="166" spans="4:9" s="3" customFormat="1" x14ac:dyDescent="0.35">
      <c r="D166" s="74"/>
      <c r="E166" s="75"/>
      <c r="F166" s="54"/>
      <c r="G166" s="112"/>
      <c r="H166" s="54"/>
      <c r="I166" s="60"/>
    </row>
    <row r="167" spans="4:9" s="3" customFormat="1" x14ac:dyDescent="0.35">
      <c r="D167" s="74"/>
      <c r="E167" s="75"/>
      <c r="F167" s="54"/>
      <c r="G167" s="112"/>
      <c r="H167" s="54"/>
      <c r="I167" s="60"/>
    </row>
    <row r="168" spans="4:9" s="3" customFormat="1" x14ac:dyDescent="0.35">
      <c r="D168" s="74"/>
      <c r="E168" s="75"/>
      <c r="F168" s="54"/>
      <c r="G168" s="112"/>
      <c r="H168" s="54"/>
      <c r="I168" s="60"/>
    </row>
    <row r="169" spans="4:9" s="3" customFormat="1" x14ac:dyDescent="0.35">
      <c r="D169" s="74"/>
      <c r="E169" s="75"/>
      <c r="F169" s="54"/>
      <c r="G169" s="112"/>
      <c r="H169" s="54"/>
      <c r="I169" s="60"/>
    </row>
    <row r="170" spans="4:9" s="3" customFormat="1" x14ac:dyDescent="0.35">
      <c r="D170" s="74"/>
      <c r="E170" s="75"/>
      <c r="F170" s="54"/>
      <c r="G170" s="112"/>
      <c r="H170" s="54"/>
      <c r="I170" s="60"/>
    </row>
    <row r="171" spans="4:9" s="3" customFormat="1" x14ac:dyDescent="0.35">
      <c r="D171" s="74"/>
      <c r="E171" s="75"/>
      <c r="F171" s="54"/>
      <c r="G171" s="112"/>
      <c r="H171" s="54"/>
      <c r="I171" s="60"/>
    </row>
    <row r="172" spans="4:9" s="3" customFormat="1" x14ac:dyDescent="0.35">
      <c r="D172" s="74"/>
      <c r="E172" s="75"/>
      <c r="F172" s="54"/>
      <c r="G172" s="112"/>
      <c r="H172" s="54"/>
      <c r="I172" s="60"/>
    </row>
    <row r="173" spans="4:9" s="3" customFormat="1" x14ac:dyDescent="0.35">
      <c r="D173" s="74"/>
      <c r="E173" s="75"/>
      <c r="F173" s="54"/>
      <c r="G173" s="112"/>
      <c r="H173" s="54"/>
      <c r="I173" s="60"/>
    </row>
    <row r="174" spans="4:9" s="3" customFormat="1" x14ac:dyDescent="0.35">
      <c r="D174" s="74"/>
      <c r="E174" s="75"/>
      <c r="F174" s="54"/>
      <c r="G174" s="112"/>
      <c r="H174" s="54"/>
      <c r="I174" s="60"/>
    </row>
    <row r="175" spans="4:9" s="3" customFormat="1" x14ac:dyDescent="0.35">
      <c r="D175" s="74"/>
      <c r="E175" s="75"/>
      <c r="F175" s="54"/>
      <c r="G175" s="112"/>
      <c r="H175" s="54"/>
      <c r="I175" s="60"/>
    </row>
    <row r="176" spans="4:9" s="3" customFormat="1" x14ac:dyDescent="0.35">
      <c r="D176" s="74"/>
      <c r="E176" s="75"/>
      <c r="F176" s="54"/>
      <c r="G176" s="112"/>
      <c r="H176" s="54"/>
      <c r="I176" s="60"/>
    </row>
    <row r="177" spans="4:9" s="3" customFormat="1" x14ac:dyDescent="0.35">
      <c r="D177" s="74"/>
      <c r="E177" s="75"/>
      <c r="F177" s="54"/>
      <c r="G177" s="112"/>
      <c r="H177" s="54"/>
      <c r="I177" s="60"/>
    </row>
    <row r="178" spans="4:9" s="3" customFormat="1" x14ac:dyDescent="0.35">
      <c r="D178" s="74"/>
      <c r="E178" s="75"/>
      <c r="F178" s="54"/>
      <c r="G178" s="112"/>
      <c r="H178" s="54"/>
      <c r="I178" s="60"/>
    </row>
    <row r="179" spans="4:9" s="3" customFormat="1" x14ac:dyDescent="0.35">
      <c r="D179" s="74"/>
      <c r="E179" s="75"/>
      <c r="F179" s="54"/>
      <c r="G179" s="112"/>
      <c r="H179" s="54"/>
      <c r="I179" s="60"/>
    </row>
    <row r="180" spans="4:9" s="3" customFormat="1" x14ac:dyDescent="0.35">
      <c r="D180" s="74"/>
      <c r="E180" s="75"/>
      <c r="F180" s="54"/>
      <c r="G180" s="112"/>
      <c r="H180" s="54"/>
      <c r="I180" s="60"/>
    </row>
    <row r="181" spans="4:9" s="3" customFormat="1" x14ac:dyDescent="0.35">
      <c r="D181" s="74"/>
      <c r="E181" s="75"/>
      <c r="F181" s="54"/>
      <c r="G181" s="112"/>
      <c r="H181" s="54"/>
      <c r="I181" s="60"/>
    </row>
    <row r="182" spans="4:9" s="3" customFormat="1" x14ac:dyDescent="0.35">
      <c r="D182" s="74"/>
      <c r="E182" s="75"/>
      <c r="F182" s="54"/>
      <c r="G182" s="112"/>
      <c r="H182" s="54"/>
      <c r="I182" s="60"/>
    </row>
    <row r="183" spans="4:9" s="3" customFormat="1" x14ac:dyDescent="0.35">
      <c r="D183" s="74"/>
      <c r="E183" s="75"/>
      <c r="F183" s="54"/>
      <c r="G183" s="112"/>
      <c r="H183" s="54"/>
      <c r="I183" s="60"/>
    </row>
    <row r="184" spans="4:9" s="3" customFormat="1" x14ac:dyDescent="0.35">
      <c r="D184" s="74"/>
      <c r="E184" s="75"/>
      <c r="F184" s="54"/>
      <c r="G184" s="112"/>
      <c r="H184" s="54"/>
      <c r="I184" s="60"/>
    </row>
    <row r="185" spans="4:9" s="3" customFormat="1" x14ac:dyDescent="0.35">
      <c r="D185" s="74"/>
      <c r="E185" s="75"/>
      <c r="F185" s="54"/>
      <c r="G185" s="112"/>
      <c r="H185" s="54"/>
      <c r="I185" s="60"/>
    </row>
    <row r="186" spans="4:9" s="3" customFormat="1" x14ac:dyDescent="0.35">
      <c r="D186" s="74"/>
      <c r="E186" s="75"/>
      <c r="F186" s="54"/>
      <c r="G186" s="112"/>
      <c r="H186" s="54"/>
      <c r="I186" s="60"/>
    </row>
    <row r="187" spans="4:9" s="3" customFormat="1" x14ac:dyDescent="0.35">
      <c r="D187" s="74"/>
      <c r="E187" s="75"/>
      <c r="F187" s="54"/>
      <c r="G187" s="112"/>
      <c r="H187" s="54"/>
      <c r="I187" s="60"/>
    </row>
    <row r="188" spans="4:9" s="3" customFormat="1" x14ac:dyDescent="0.35">
      <c r="D188" s="74"/>
      <c r="E188" s="75"/>
      <c r="F188" s="54"/>
      <c r="G188" s="112"/>
      <c r="H188" s="54"/>
      <c r="I188" s="60"/>
    </row>
    <row r="189" spans="4:9" s="3" customFormat="1" x14ac:dyDescent="0.35">
      <c r="D189" s="74"/>
      <c r="E189" s="75"/>
      <c r="F189" s="54"/>
      <c r="G189" s="112"/>
      <c r="H189" s="54"/>
      <c r="I189" s="60"/>
    </row>
    <row r="190" spans="4:9" s="3" customFormat="1" x14ac:dyDescent="0.35">
      <c r="D190" s="74"/>
      <c r="E190" s="75"/>
      <c r="F190" s="54"/>
      <c r="G190" s="112"/>
      <c r="H190" s="54"/>
      <c r="I190" s="60"/>
    </row>
    <row r="191" spans="4:9" s="3" customFormat="1" x14ac:dyDescent="0.35">
      <c r="D191" s="74"/>
      <c r="E191" s="75"/>
      <c r="F191" s="54"/>
      <c r="G191" s="112"/>
      <c r="H191" s="54"/>
      <c r="I191" s="60"/>
    </row>
    <row r="192" spans="4:9" s="3" customFormat="1" x14ac:dyDescent="0.35">
      <c r="D192" s="74"/>
      <c r="E192" s="75"/>
      <c r="F192" s="54"/>
      <c r="G192" s="112"/>
      <c r="H192" s="54"/>
      <c r="I192" s="60"/>
    </row>
    <row r="193" spans="4:9" s="3" customFormat="1" x14ac:dyDescent="0.35">
      <c r="D193" s="74"/>
      <c r="E193" s="75"/>
      <c r="F193" s="54"/>
      <c r="G193" s="112"/>
      <c r="H193" s="54"/>
      <c r="I193" s="60"/>
    </row>
    <row r="194" spans="4:9" s="3" customFormat="1" x14ac:dyDescent="0.35">
      <c r="D194" s="74"/>
      <c r="E194" s="75"/>
      <c r="F194" s="54"/>
      <c r="G194" s="112"/>
      <c r="H194" s="54"/>
      <c r="I194" s="60"/>
    </row>
    <row r="195" spans="4:9" s="3" customFormat="1" x14ac:dyDescent="0.35">
      <c r="D195" s="74"/>
      <c r="E195" s="75"/>
      <c r="F195" s="54"/>
      <c r="G195" s="112"/>
      <c r="H195" s="54"/>
      <c r="I195" s="60"/>
    </row>
    <row r="196" spans="4:9" s="3" customFormat="1" x14ac:dyDescent="0.35">
      <c r="D196" s="74"/>
      <c r="E196" s="75"/>
      <c r="F196" s="54"/>
      <c r="G196" s="112"/>
      <c r="H196" s="54"/>
      <c r="I196" s="60"/>
    </row>
    <row r="197" spans="4:9" s="3" customFormat="1" x14ac:dyDescent="0.35">
      <c r="D197" s="74"/>
      <c r="E197" s="75"/>
      <c r="F197" s="54"/>
      <c r="G197" s="112"/>
      <c r="H197" s="54"/>
      <c r="I197" s="60"/>
    </row>
    <row r="198" spans="4:9" s="3" customFormat="1" x14ac:dyDescent="0.35">
      <c r="D198" s="74"/>
      <c r="E198" s="75"/>
      <c r="F198" s="54"/>
      <c r="G198" s="112"/>
      <c r="H198" s="54"/>
      <c r="I198" s="60"/>
    </row>
    <row r="199" spans="4:9" s="3" customFormat="1" x14ac:dyDescent="0.35">
      <c r="D199" s="74"/>
      <c r="E199" s="75"/>
      <c r="F199" s="54"/>
      <c r="G199" s="112"/>
      <c r="H199" s="54"/>
      <c r="I199" s="60"/>
    </row>
    <row r="200" spans="4:9" s="3" customFormat="1" x14ac:dyDescent="0.35">
      <c r="D200" s="74"/>
      <c r="E200" s="75"/>
      <c r="F200" s="54"/>
      <c r="G200" s="112"/>
      <c r="H200" s="54"/>
      <c r="I200" s="60"/>
    </row>
    <row r="201" spans="4:9" s="3" customFormat="1" x14ac:dyDescent="0.35">
      <c r="D201" s="74"/>
      <c r="E201" s="75"/>
      <c r="F201" s="54"/>
      <c r="G201" s="112"/>
      <c r="H201" s="54"/>
      <c r="I201" s="60"/>
    </row>
    <row r="202" spans="4:9" s="3" customFormat="1" x14ac:dyDescent="0.35">
      <c r="D202" s="74"/>
      <c r="E202" s="75"/>
      <c r="F202" s="54"/>
      <c r="G202" s="112"/>
      <c r="H202" s="54"/>
      <c r="I202" s="60"/>
    </row>
    <row r="203" spans="4:9" s="3" customFormat="1" x14ac:dyDescent="0.35">
      <c r="D203" s="74"/>
      <c r="E203" s="75"/>
      <c r="F203" s="54"/>
      <c r="G203" s="112"/>
      <c r="H203" s="54"/>
      <c r="I203" s="60"/>
    </row>
    <row r="204" spans="4:9" s="3" customFormat="1" x14ac:dyDescent="0.35">
      <c r="D204" s="74"/>
      <c r="E204" s="75"/>
      <c r="F204" s="54"/>
      <c r="G204" s="112"/>
      <c r="H204" s="54"/>
      <c r="I204" s="60"/>
    </row>
    <row r="205" spans="4:9" s="3" customFormat="1" x14ac:dyDescent="0.35">
      <c r="D205" s="74"/>
      <c r="E205" s="75"/>
      <c r="F205" s="54"/>
      <c r="G205" s="112"/>
      <c r="H205" s="54"/>
      <c r="I205" s="60"/>
    </row>
    <row r="206" spans="4:9" s="3" customFormat="1" x14ac:dyDescent="0.35">
      <c r="D206" s="74"/>
      <c r="E206" s="75"/>
      <c r="F206" s="54"/>
      <c r="G206" s="112"/>
      <c r="H206" s="54"/>
      <c r="I206" s="60"/>
    </row>
    <row r="207" spans="4:9" s="3" customFormat="1" x14ac:dyDescent="0.35">
      <c r="D207" s="74"/>
      <c r="E207" s="75"/>
      <c r="F207" s="54"/>
      <c r="G207" s="112"/>
      <c r="H207" s="54"/>
      <c r="I207" s="60"/>
    </row>
    <row r="208" spans="4:9" s="3" customFormat="1" x14ac:dyDescent="0.35">
      <c r="D208" s="74"/>
      <c r="E208" s="75"/>
      <c r="F208" s="54"/>
      <c r="G208" s="112"/>
      <c r="H208" s="54"/>
      <c r="I208" s="60"/>
    </row>
    <row r="209" spans="4:9" s="3" customFormat="1" x14ac:dyDescent="0.35">
      <c r="D209" s="74"/>
      <c r="E209" s="75"/>
      <c r="F209" s="54"/>
      <c r="G209" s="112"/>
      <c r="H209" s="54"/>
      <c r="I209" s="60"/>
    </row>
    <row r="210" spans="4:9" s="3" customFormat="1" x14ac:dyDescent="0.35">
      <c r="D210" s="74"/>
      <c r="E210" s="75"/>
      <c r="F210" s="54"/>
      <c r="G210" s="112"/>
      <c r="H210" s="54"/>
      <c r="I210" s="60"/>
    </row>
    <row r="211" spans="4:9" s="3" customFormat="1" x14ac:dyDescent="0.35">
      <c r="D211" s="74"/>
      <c r="E211" s="75"/>
      <c r="F211" s="54"/>
      <c r="G211" s="112"/>
      <c r="H211" s="54"/>
      <c r="I211" s="60"/>
    </row>
    <row r="212" spans="4:9" s="3" customFormat="1" x14ac:dyDescent="0.35">
      <c r="D212" s="74"/>
      <c r="E212" s="75"/>
      <c r="F212" s="54"/>
      <c r="G212" s="112"/>
      <c r="H212" s="54"/>
      <c r="I212" s="60"/>
    </row>
    <row r="213" spans="4:9" s="3" customFormat="1" x14ac:dyDescent="0.35">
      <c r="D213" s="74"/>
      <c r="E213" s="75"/>
      <c r="F213" s="54"/>
      <c r="G213" s="112"/>
      <c r="H213" s="54"/>
      <c r="I213" s="60"/>
    </row>
    <row r="214" spans="4:9" s="3" customFormat="1" x14ac:dyDescent="0.35">
      <c r="D214" s="74"/>
      <c r="E214" s="75"/>
      <c r="F214" s="54"/>
      <c r="G214" s="112"/>
      <c r="H214" s="54"/>
      <c r="I214" s="60"/>
    </row>
    <row r="215" spans="4:9" s="3" customFormat="1" x14ac:dyDescent="0.35">
      <c r="D215" s="74"/>
      <c r="E215" s="75"/>
      <c r="F215" s="54"/>
      <c r="G215" s="112"/>
      <c r="H215" s="54"/>
      <c r="I215" s="60"/>
    </row>
    <row r="216" spans="4:9" s="3" customFormat="1" x14ac:dyDescent="0.35">
      <c r="D216" s="74"/>
      <c r="E216" s="75"/>
      <c r="F216" s="54"/>
      <c r="G216" s="112"/>
      <c r="H216" s="54"/>
      <c r="I216" s="60"/>
    </row>
    <row r="217" spans="4:9" s="3" customFormat="1" x14ac:dyDescent="0.35">
      <c r="D217" s="74"/>
      <c r="E217" s="75"/>
      <c r="F217" s="54"/>
      <c r="G217" s="112"/>
      <c r="H217" s="54"/>
      <c r="I217" s="60"/>
    </row>
    <row r="218" spans="4:9" s="3" customFormat="1" x14ac:dyDescent="0.35">
      <c r="D218" s="74"/>
      <c r="E218" s="75"/>
      <c r="F218" s="54"/>
      <c r="G218" s="112"/>
      <c r="H218" s="54"/>
      <c r="I218" s="60"/>
    </row>
    <row r="219" spans="4:9" s="3" customFormat="1" x14ac:dyDescent="0.35">
      <c r="D219" s="74"/>
      <c r="E219" s="75"/>
      <c r="F219" s="54"/>
      <c r="G219" s="112"/>
      <c r="H219" s="54"/>
      <c r="I219" s="60"/>
    </row>
    <row r="220" spans="4:9" s="3" customFormat="1" x14ac:dyDescent="0.35">
      <c r="D220" s="74"/>
      <c r="E220" s="75"/>
      <c r="F220" s="54"/>
      <c r="G220" s="112"/>
      <c r="H220" s="54"/>
      <c r="I220" s="60"/>
    </row>
    <row r="221" spans="4:9" s="3" customFormat="1" x14ac:dyDescent="0.35">
      <c r="D221" s="74"/>
      <c r="E221" s="75"/>
      <c r="F221" s="54"/>
      <c r="G221" s="112"/>
      <c r="H221" s="54"/>
      <c r="I221" s="60"/>
    </row>
    <row r="222" spans="4:9" s="3" customFormat="1" x14ac:dyDescent="0.35">
      <c r="D222" s="74"/>
      <c r="E222" s="75"/>
      <c r="F222" s="54"/>
      <c r="G222" s="112"/>
      <c r="H222" s="54"/>
      <c r="I222" s="60"/>
    </row>
    <row r="223" spans="4:9" s="3" customFormat="1" x14ac:dyDescent="0.35">
      <c r="D223" s="77"/>
      <c r="E223" s="76"/>
      <c r="F223" s="54"/>
      <c r="G223" s="112"/>
      <c r="H223" s="54"/>
      <c r="I223" s="60"/>
    </row>
    <row r="224" spans="4:9" s="3" customFormat="1" x14ac:dyDescent="0.35"/>
    <row r="225" s="3" customFormat="1" x14ac:dyDescent="0.35"/>
    <row r="226" s="3" customFormat="1" x14ac:dyDescent="0.35"/>
    <row r="227" s="3" customFormat="1" x14ac:dyDescent="0.35"/>
    <row r="228" s="3" customFormat="1" x14ac:dyDescent="0.35"/>
    <row r="229" s="3" customFormat="1" x14ac:dyDescent="0.35"/>
    <row r="230" s="3" customFormat="1" x14ac:dyDescent="0.35"/>
    <row r="231" s="3" customFormat="1" x14ac:dyDescent="0.35"/>
    <row r="232" s="3" customFormat="1" x14ac:dyDescent="0.35"/>
    <row r="233" s="3" customFormat="1" x14ac:dyDescent="0.35"/>
    <row r="234" s="3" customFormat="1" x14ac:dyDescent="0.35"/>
    <row r="235" s="3" customFormat="1" x14ac:dyDescent="0.35"/>
    <row r="236" s="3" customFormat="1" x14ac:dyDescent="0.35"/>
    <row r="237" s="3" customFormat="1" x14ac:dyDescent="0.35"/>
    <row r="238" s="3" customFormat="1" x14ac:dyDescent="0.35"/>
    <row r="239" s="3" customFormat="1" x14ac:dyDescent="0.35"/>
    <row r="240" s="3" customFormat="1" x14ac:dyDescent="0.35"/>
    <row r="241" s="3" customFormat="1" x14ac:dyDescent="0.35"/>
    <row r="242" s="3" customFormat="1" x14ac:dyDescent="0.35"/>
    <row r="243" s="3" customFormat="1" x14ac:dyDescent="0.35"/>
    <row r="244" s="3" customFormat="1" x14ac:dyDescent="0.35"/>
    <row r="245" s="3" customFormat="1" x14ac:dyDescent="0.35"/>
    <row r="246" s="3" customFormat="1" x14ac:dyDescent="0.35"/>
    <row r="247" s="3" customFormat="1" x14ac:dyDescent="0.35"/>
    <row r="248" s="3" customFormat="1" x14ac:dyDescent="0.35"/>
    <row r="249" s="3" customFormat="1" x14ac:dyDescent="0.35"/>
    <row r="250" s="3" customFormat="1" x14ac:dyDescent="0.35"/>
    <row r="251" s="3" customFormat="1" x14ac:dyDescent="0.35"/>
    <row r="252" s="3" customFormat="1" x14ac:dyDescent="0.35"/>
    <row r="253" s="3" customFormat="1" x14ac:dyDescent="0.35"/>
    <row r="254" s="3" customFormat="1" x14ac:dyDescent="0.35"/>
    <row r="255" s="3" customFormat="1" x14ac:dyDescent="0.35"/>
    <row r="256" s="3" customFormat="1" x14ac:dyDescent="0.35"/>
    <row r="257" s="3" customFormat="1" x14ac:dyDescent="0.35"/>
    <row r="258" s="3" customFormat="1" x14ac:dyDescent="0.35"/>
    <row r="259" s="3" customFormat="1" x14ac:dyDescent="0.35"/>
    <row r="260" s="3" customFormat="1" x14ac:dyDescent="0.35"/>
    <row r="261" s="3" customFormat="1" x14ac:dyDescent="0.35"/>
    <row r="262" s="3" customFormat="1" x14ac:dyDescent="0.35"/>
    <row r="263" s="3" customFormat="1" x14ac:dyDescent="0.35"/>
    <row r="264" s="3" customFormat="1" x14ac:dyDescent="0.35"/>
    <row r="265" s="3" customFormat="1" x14ac:dyDescent="0.35"/>
    <row r="266" s="3" customFormat="1" x14ac:dyDescent="0.35"/>
    <row r="267" s="3" customFormat="1" x14ac:dyDescent="0.35"/>
    <row r="268" s="3" customFormat="1" x14ac:dyDescent="0.35"/>
    <row r="269" s="3" customFormat="1" x14ac:dyDescent="0.35"/>
    <row r="270" s="3" customFormat="1" x14ac:dyDescent="0.35"/>
    <row r="271" s="3" customFormat="1" x14ac:dyDescent="0.35"/>
    <row r="272" s="3" customFormat="1" x14ac:dyDescent="0.35"/>
    <row r="273" s="3" customFormat="1" x14ac:dyDescent="0.35"/>
    <row r="274" s="3" customFormat="1" x14ac:dyDescent="0.35"/>
    <row r="275" s="3" customFormat="1" x14ac:dyDescent="0.35"/>
    <row r="276" s="3" customFormat="1" x14ac:dyDescent="0.35"/>
    <row r="277" s="3" customFormat="1" x14ac:dyDescent="0.35"/>
    <row r="278" s="3" customFormat="1" x14ac:dyDescent="0.35"/>
    <row r="279" s="3" customFormat="1" x14ac:dyDescent="0.35"/>
    <row r="280" s="3" customFormat="1" x14ac:dyDescent="0.35"/>
    <row r="281" s="3" customFormat="1" x14ac:dyDescent="0.35"/>
    <row r="282" s="3" customFormat="1" x14ac:dyDescent="0.35"/>
    <row r="283" s="3" customFormat="1" x14ac:dyDescent="0.35"/>
    <row r="284" s="3" customFormat="1" x14ac:dyDescent="0.35"/>
    <row r="285" s="3" customFormat="1" x14ac:dyDescent="0.35"/>
    <row r="286" s="3" customFormat="1" x14ac:dyDescent="0.35"/>
    <row r="287" s="3" customFormat="1" x14ac:dyDescent="0.35"/>
    <row r="288" s="3" customFormat="1" x14ac:dyDescent="0.35"/>
    <row r="289" s="3" customFormat="1" x14ac:dyDescent="0.35"/>
    <row r="290" s="3" customFormat="1" x14ac:dyDescent="0.35"/>
    <row r="291" s="3" customFormat="1" x14ac:dyDescent="0.35"/>
    <row r="292" s="3" customFormat="1" x14ac:dyDescent="0.35"/>
    <row r="293" s="3" customFormat="1" x14ac:dyDescent="0.35"/>
    <row r="294" s="3" customFormat="1" x14ac:dyDescent="0.35"/>
    <row r="295" s="3" customFormat="1" x14ac:dyDescent="0.35"/>
    <row r="296" s="3" customFormat="1" x14ac:dyDescent="0.35"/>
    <row r="297" s="3" customFormat="1" x14ac:dyDescent="0.35"/>
    <row r="298" s="3" customFormat="1" x14ac:dyDescent="0.35"/>
    <row r="299" s="3" customFormat="1" x14ac:dyDescent="0.35"/>
    <row r="300" s="3" customFormat="1" x14ac:dyDescent="0.35"/>
    <row r="301" s="3" customFormat="1" x14ac:dyDescent="0.35"/>
    <row r="302" s="3" customFormat="1" x14ac:dyDescent="0.35"/>
    <row r="303" s="3" customFormat="1" x14ac:dyDescent="0.35"/>
    <row r="304" s="3" customFormat="1" x14ac:dyDescent="0.35"/>
    <row r="305" s="3" customFormat="1" x14ac:dyDescent="0.35"/>
    <row r="306" s="3" customFormat="1" x14ac:dyDescent="0.35"/>
    <row r="307" s="3" customFormat="1" x14ac:dyDescent="0.35"/>
    <row r="308" s="3" customFormat="1" x14ac:dyDescent="0.35"/>
    <row r="309" s="3" customFormat="1" x14ac:dyDescent="0.35"/>
    <row r="310" s="3" customFormat="1" x14ac:dyDescent="0.35"/>
    <row r="311" s="3" customFormat="1" x14ac:dyDescent="0.35"/>
    <row r="312" s="3" customFormat="1" x14ac:dyDescent="0.35"/>
    <row r="313" s="3" customFormat="1" x14ac:dyDescent="0.35"/>
    <row r="314" s="3" customFormat="1" x14ac:dyDescent="0.35"/>
    <row r="315" s="3" customFormat="1" x14ac:dyDescent="0.35"/>
    <row r="316" s="3" customFormat="1" x14ac:dyDescent="0.35"/>
    <row r="317" s="3" customFormat="1" x14ac:dyDescent="0.35"/>
    <row r="318" s="3" customFormat="1" x14ac:dyDescent="0.35"/>
    <row r="319" s="3" customFormat="1" x14ac:dyDescent="0.35"/>
    <row r="320" s="3" customFormat="1" x14ac:dyDescent="0.35"/>
    <row r="321" s="3" customFormat="1" x14ac:dyDescent="0.35"/>
    <row r="322" s="3" customFormat="1" x14ac:dyDescent="0.35"/>
    <row r="323" s="3" customFormat="1" x14ac:dyDescent="0.35"/>
    <row r="324" s="3" customFormat="1" x14ac:dyDescent="0.35"/>
    <row r="325" s="3" customFormat="1" x14ac:dyDescent="0.35"/>
    <row r="326" s="3" customFormat="1" x14ac:dyDescent="0.35"/>
    <row r="327" s="3" customFormat="1" x14ac:dyDescent="0.35"/>
    <row r="328" s="3" customFormat="1" x14ac:dyDescent="0.35"/>
    <row r="329" s="3" customFormat="1" x14ac:dyDescent="0.35"/>
    <row r="330" s="3" customFormat="1" x14ac:dyDescent="0.35"/>
    <row r="331" s="3" customFormat="1" x14ac:dyDescent="0.35"/>
    <row r="332" s="3" customFormat="1" x14ac:dyDescent="0.35"/>
    <row r="333" s="3" customFormat="1" x14ac:dyDescent="0.35"/>
    <row r="334" s="3" customFormat="1" x14ac:dyDescent="0.35"/>
    <row r="335" s="3" customFormat="1" x14ac:dyDescent="0.35"/>
    <row r="336" s="3" customFormat="1" x14ac:dyDescent="0.35"/>
    <row r="337" s="3" customFormat="1" x14ac:dyDescent="0.35"/>
    <row r="338" s="3" customFormat="1" x14ac:dyDescent="0.35"/>
    <row r="339" s="3" customFormat="1" x14ac:dyDescent="0.35"/>
    <row r="340" s="3" customFormat="1" x14ac:dyDescent="0.35"/>
    <row r="341" s="3" customFormat="1" x14ac:dyDescent="0.35"/>
    <row r="342" s="3" customFormat="1" x14ac:dyDescent="0.35"/>
    <row r="343" s="3" customFormat="1" x14ac:dyDescent="0.35"/>
    <row r="344" s="3" customFormat="1" x14ac:dyDescent="0.35"/>
    <row r="345" s="3" customFormat="1" x14ac:dyDescent="0.35"/>
    <row r="346" s="3" customFormat="1" x14ac:dyDescent="0.35"/>
    <row r="347" s="3" customFormat="1" x14ac:dyDescent="0.35"/>
    <row r="348" s="3" customFormat="1" x14ac:dyDescent="0.35"/>
    <row r="349" s="3" customFormat="1" x14ac:dyDescent="0.35"/>
    <row r="350" s="3" customFormat="1" x14ac:dyDescent="0.35"/>
    <row r="351" s="3" customFormat="1" x14ac:dyDescent="0.35"/>
    <row r="352" s="3" customFormat="1" x14ac:dyDescent="0.35"/>
    <row r="353" s="3" customFormat="1" x14ac:dyDescent="0.35"/>
    <row r="354" s="3" customFormat="1" x14ac:dyDescent="0.35"/>
    <row r="355" s="3" customFormat="1" x14ac:dyDescent="0.35"/>
    <row r="356" s="3" customFormat="1" x14ac:dyDescent="0.35"/>
    <row r="357" s="3" customFormat="1" x14ac:dyDescent="0.35"/>
    <row r="358" s="3" customFormat="1" x14ac:dyDescent="0.35"/>
    <row r="359" s="3" customFormat="1" x14ac:dyDescent="0.35"/>
    <row r="360" s="3" customFormat="1" x14ac:dyDescent="0.35"/>
    <row r="361" s="3" customFormat="1" x14ac:dyDescent="0.35"/>
    <row r="362" s="3" customFormat="1" x14ac:dyDescent="0.35"/>
    <row r="363" s="3" customFormat="1" x14ac:dyDescent="0.35"/>
  </sheetData>
  <sheetProtection selectLockedCells="1"/>
  <autoFilter ref="I75:I223" xr:uid="{E7BED947-9CE6-45BA-87E1-F511E55E18D6}"/>
  <mergeCells count="10">
    <mergeCell ref="D61:F61"/>
    <mergeCell ref="D63:G63"/>
    <mergeCell ref="D64:G64"/>
    <mergeCell ref="D65:G65"/>
    <mergeCell ref="D5:G5"/>
    <mergeCell ref="D13:F13"/>
    <mergeCell ref="D15:G15"/>
    <mergeCell ref="E30:F30"/>
    <mergeCell ref="E50:F50"/>
    <mergeCell ref="E59:F59"/>
  </mergeCells>
  <conditionalFormatting sqref="G6:G12">
    <cfRule type="dataBar" priority="6">
      <dataBar>
        <cfvo type="min"/>
        <cfvo type="max"/>
        <color theme="9" tint="0.79998168889431442"/>
      </dataBar>
      <extLst>
        <ext xmlns:x14="http://schemas.microsoft.com/office/spreadsheetml/2009/9/main" uri="{B025F937-C7B1-47D3-B67F-A62EFF666E3E}">
          <x14:id>{8BB372C3-B5C6-4BD6-9AB5-974CA2E0786B}</x14:id>
        </ext>
      </extLst>
    </cfRule>
  </conditionalFormatting>
  <conditionalFormatting sqref="G17:G29">
    <cfRule type="dataBar" priority="7">
      <dataBar>
        <cfvo type="min"/>
        <cfvo type="max"/>
        <color theme="5" tint="0.79998168889431442"/>
      </dataBar>
      <extLst>
        <ext xmlns:x14="http://schemas.microsoft.com/office/spreadsheetml/2009/9/main" uri="{B025F937-C7B1-47D3-B67F-A62EFF666E3E}">
          <x14:id>{36C1A7D7-0FDB-49CF-A752-59F81C822273}</x14:id>
        </ext>
      </extLst>
    </cfRule>
  </conditionalFormatting>
  <conditionalFormatting sqref="G33:G49">
    <cfRule type="cellIs" dxfId="6" priority="1" operator="equal">
      <formula>0</formula>
    </cfRule>
    <cfRule type="dataBar" priority="11">
      <dataBar>
        <cfvo type="min"/>
        <cfvo type="max"/>
        <color theme="5" tint="0.79998168889431442"/>
      </dataBar>
      <extLst>
        <ext xmlns:x14="http://schemas.microsoft.com/office/spreadsheetml/2009/9/main" uri="{B025F937-C7B1-47D3-B67F-A62EFF666E3E}">
          <x14:id>{D5DD14C5-21BA-424E-A165-1B169D72BB80}</x14:id>
        </ext>
      </extLst>
    </cfRule>
  </conditionalFormatting>
  <conditionalFormatting sqref="G53:G58">
    <cfRule type="dataBar" priority="12">
      <dataBar>
        <cfvo type="min"/>
        <cfvo type="max"/>
        <color theme="5" tint="0.79998168889431442"/>
      </dataBar>
      <extLst>
        <ext xmlns:x14="http://schemas.microsoft.com/office/spreadsheetml/2009/9/main" uri="{B025F937-C7B1-47D3-B67F-A62EFF666E3E}">
          <x14:id>{DB597355-2DFC-496A-BEF3-CC211C71ACC0}</x14:id>
        </ext>
      </extLst>
    </cfRule>
  </conditionalFormatting>
  <conditionalFormatting sqref="G76:G223">
    <cfRule type="dataBar" priority="5">
      <dataBar>
        <cfvo type="min"/>
        <cfvo type="max"/>
        <color theme="5" tint="0.79998168889431442"/>
      </dataBar>
      <extLst>
        <ext xmlns:x14="http://schemas.microsoft.com/office/spreadsheetml/2009/9/main" uri="{B025F937-C7B1-47D3-B67F-A62EFF666E3E}">
          <x14:id>{01F97B61-E502-46D3-8822-3A82537E95B0}</x14:id>
        </ext>
      </extLst>
    </cfRule>
  </conditionalFormatting>
  <conditionalFormatting sqref="H65">
    <cfRule type="cellIs" dxfId="5" priority="2" operator="lessThanOrEqual">
      <formula>-0.5</formula>
    </cfRule>
    <cfRule type="cellIs" dxfId="4" priority="3" operator="between">
      <formula>-0.5</formula>
      <formula>0.5</formula>
    </cfRule>
    <cfRule type="cellIs" dxfId="3" priority="4" operator="greaterThanOrEqual">
      <formula>0.5</formula>
    </cfRule>
  </conditionalFormatting>
  <conditionalFormatting sqref="I65">
    <cfRule type="expression" dxfId="2" priority="8">
      <formula>Bilanz&lt;=-0.5</formula>
    </cfRule>
    <cfRule type="expression" dxfId="1" priority="9">
      <formula>Bilanz=0</formula>
    </cfRule>
    <cfRule type="expression" dxfId="0" priority="10">
      <formula>Bilanz&gt;=0.5</formula>
    </cfRule>
  </conditionalFormatting>
  <dataValidations count="1">
    <dataValidation type="list" showInputMessage="1" showErrorMessage="1" errorTitle="Benachrichtigung" error="Bitte wähle eine Kategorie aus der Liste." sqref="I76:I223" xr:uid="{C5A2D271-75AE-457C-90D3-F8427D861689}">
      <formula1>$F$33:$F$49</formula1>
    </dataValidation>
  </dataValidations>
  <hyperlinks>
    <hyperlink ref="C1:F1" location="Übersicht!A1" display="Zurück zur Übersicht" xr:uid="{8AB315B0-87DA-4CF5-95AB-54D557339A6E}"/>
  </hyperlinks>
  <pageMargins left="0.7" right="0.7" top="0.78740157499999996" bottom="0.78740157499999996" header="0.3" footer="0.3"/>
  <pageSetup paperSize="9" orientation="landscape" r:id="rId1"/>
  <drawing r:id="rId2"/>
  <legacyDrawing r:id="rId3"/>
  <extLst>
    <ext xmlns:x14="http://schemas.microsoft.com/office/spreadsheetml/2009/9/main" uri="{78C0D931-6437-407d-A8EE-F0AAD7539E65}">
      <x14:conditionalFormattings>
        <x14:conditionalFormatting xmlns:xm="http://schemas.microsoft.com/office/excel/2006/main">
          <x14:cfRule type="dataBar" id="{8BB372C3-B5C6-4BD6-9AB5-974CA2E0786B}">
            <x14:dataBar minLength="0" maxLength="100" gradient="0">
              <x14:cfvo type="autoMin"/>
              <x14:cfvo type="autoMax"/>
              <x14:negativeFillColor rgb="FFFF0000"/>
              <x14:axisColor rgb="FF000000"/>
            </x14:dataBar>
          </x14:cfRule>
          <xm:sqref>G6:G12</xm:sqref>
        </x14:conditionalFormatting>
        <x14:conditionalFormatting xmlns:xm="http://schemas.microsoft.com/office/excel/2006/main">
          <x14:cfRule type="dataBar" id="{36C1A7D7-0FDB-49CF-A752-59F81C822273}">
            <x14:dataBar minLength="0" maxLength="100" gradient="0">
              <x14:cfvo type="autoMin"/>
              <x14:cfvo type="autoMax"/>
              <x14:negativeFillColor rgb="FFFF0000"/>
              <x14:axisColor rgb="FF000000"/>
            </x14:dataBar>
          </x14:cfRule>
          <xm:sqref>G17:G29</xm:sqref>
        </x14:conditionalFormatting>
        <x14:conditionalFormatting xmlns:xm="http://schemas.microsoft.com/office/excel/2006/main">
          <x14:cfRule type="dataBar" id="{D5DD14C5-21BA-424E-A165-1B169D72BB80}">
            <x14:dataBar minLength="0" maxLength="100" gradient="0">
              <x14:cfvo type="autoMin"/>
              <x14:cfvo type="autoMax"/>
              <x14:negativeFillColor rgb="FFFF0000"/>
              <x14:axisColor rgb="FF000000"/>
            </x14:dataBar>
          </x14:cfRule>
          <xm:sqref>G33:G49</xm:sqref>
        </x14:conditionalFormatting>
        <x14:conditionalFormatting xmlns:xm="http://schemas.microsoft.com/office/excel/2006/main">
          <x14:cfRule type="dataBar" id="{DB597355-2DFC-496A-BEF3-CC211C71ACC0}">
            <x14:dataBar minLength="0" maxLength="100" gradient="0">
              <x14:cfvo type="autoMin"/>
              <x14:cfvo type="autoMax"/>
              <x14:negativeFillColor rgb="FFFF0000"/>
              <x14:axisColor rgb="FF000000"/>
            </x14:dataBar>
          </x14:cfRule>
          <xm:sqref>G53:G58</xm:sqref>
        </x14:conditionalFormatting>
        <x14:conditionalFormatting xmlns:xm="http://schemas.microsoft.com/office/excel/2006/main">
          <x14:cfRule type="dataBar" id="{01F97B61-E502-46D3-8822-3A82537E95B0}">
            <x14:dataBar minLength="0" maxLength="100" gradient="0">
              <x14:cfvo type="autoMin"/>
              <x14:cfvo type="autoMax"/>
              <x14:negativeFillColor rgb="FFFF0000"/>
              <x14:axisColor rgb="FF000000"/>
            </x14:dataBar>
          </x14:cfRule>
          <xm:sqref>G76:G223</xm:sqref>
        </x14:conditionalFormatting>
      </x14:conditionalFormatting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AF9143-41C5-4C22-B38B-1A2948090BD2}">
  <sheetPr>
    <tabColor rgb="FFFFFF00"/>
  </sheetPr>
  <dimension ref="A1:ON363"/>
  <sheetViews>
    <sheetView zoomScaleNormal="100" workbookViewId="0">
      <selection activeCell="C1" sqref="C1"/>
    </sheetView>
  </sheetViews>
  <sheetFormatPr baseColWidth="10" defaultRowHeight="12.9" x14ac:dyDescent="0.35"/>
  <cols>
    <col min="1" max="1" width="1.61328125" style="3" customWidth="1"/>
    <col min="2" max="2" width="2.23046875" style="4" customWidth="1"/>
    <col min="3" max="3" width="11.07421875" style="3"/>
    <col min="4" max="5" width="1.15234375" style="4" customWidth="1"/>
    <col min="6" max="6" width="35.15234375" style="4" bestFit="1" customWidth="1"/>
    <col min="7" max="7" width="11.53515625" style="4" customWidth="1"/>
    <col min="8" max="8" width="11.69140625" style="4" customWidth="1"/>
    <col min="9" max="9" width="58.07421875" style="3" customWidth="1"/>
    <col min="10" max="404" width="11.07421875" style="3"/>
    <col min="405" max="16384" width="11.07421875" style="4"/>
  </cols>
  <sheetData>
    <row r="1" spans="2:9" s="3" customFormat="1" x14ac:dyDescent="0.35">
      <c r="C1" s="47" t="s">
        <v>66</v>
      </c>
      <c r="D1" s="47"/>
      <c r="E1" s="47"/>
      <c r="F1" s="47"/>
    </row>
    <row r="2" spans="2:9" s="3" customFormat="1" ht="13.3" thickBot="1" x14ac:dyDescent="0.4"/>
    <row r="3" spans="2:9" s="5" customFormat="1" ht="17.149999999999999" thickTop="1" thickBot="1" x14ac:dyDescent="0.5">
      <c r="D3" s="108" t="s">
        <v>94</v>
      </c>
      <c r="E3" s="109"/>
      <c r="F3" s="109"/>
      <c r="G3" s="110"/>
    </row>
    <row r="4" spans="2:9" ht="13.3" thickTop="1" x14ac:dyDescent="0.35">
      <c r="B4" s="3"/>
      <c r="D4" s="3"/>
      <c r="E4" s="3"/>
      <c r="F4" s="3"/>
      <c r="G4" s="3"/>
      <c r="H4" s="3"/>
    </row>
    <row r="5" spans="2:9" ht="15" customHeight="1" x14ac:dyDescent="0.35">
      <c r="B5" s="3"/>
      <c r="D5" s="179" t="s">
        <v>78</v>
      </c>
      <c r="E5" s="180"/>
      <c r="F5" s="180"/>
      <c r="G5" s="180"/>
      <c r="H5" s="122"/>
      <c r="I5" s="33" t="s">
        <v>32</v>
      </c>
    </row>
    <row r="6" spans="2:9" x14ac:dyDescent="0.35">
      <c r="B6" s="3"/>
      <c r="D6" s="80"/>
      <c r="E6" s="81"/>
      <c r="F6" s="24" t="s">
        <v>3</v>
      </c>
      <c r="G6" s="113"/>
      <c r="H6" s="123"/>
      <c r="I6" s="7"/>
    </row>
    <row r="7" spans="2:9" x14ac:dyDescent="0.35">
      <c r="B7" s="3"/>
      <c r="D7" s="82"/>
      <c r="E7" s="83"/>
      <c r="F7" s="25" t="s">
        <v>4</v>
      </c>
      <c r="G7" s="114">
        <v>285</v>
      </c>
      <c r="H7" s="123"/>
      <c r="I7" s="8"/>
    </row>
    <row r="8" spans="2:9" x14ac:dyDescent="0.35">
      <c r="B8" s="3"/>
      <c r="D8" s="82"/>
      <c r="E8" s="83"/>
      <c r="F8" s="25" t="s">
        <v>1</v>
      </c>
      <c r="G8" s="114">
        <v>50</v>
      </c>
      <c r="H8" s="123"/>
      <c r="I8" s="8"/>
    </row>
    <row r="9" spans="2:9" x14ac:dyDescent="0.35">
      <c r="B9" s="3"/>
      <c r="D9" s="82"/>
      <c r="E9" s="83"/>
      <c r="F9" s="25" t="s">
        <v>2</v>
      </c>
      <c r="G9" s="114"/>
      <c r="H9" s="123"/>
      <c r="I9" s="8"/>
    </row>
    <row r="10" spans="2:9" x14ac:dyDescent="0.35">
      <c r="B10" s="3"/>
      <c r="D10" s="82"/>
      <c r="E10" s="83"/>
      <c r="F10" s="106" t="s">
        <v>37</v>
      </c>
      <c r="G10" s="114"/>
      <c r="H10" s="123"/>
      <c r="I10" s="8"/>
    </row>
    <row r="11" spans="2:9" x14ac:dyDescent="0.35">
      <c r="B11" s="3"/>
      <c r="D11" s="84"/>
      <c r="E11" s="104"/>
      <c r="F11" s="107" t="s">
        <v>80</v>
      </c>
      <c r="G11" s="115"/>
      <c r="H11" s="123"/>
      <c r="I11" s="9"/>
    </row>
    <row r="12" spans="2:9" x14ac:dyDescent="0.35">
      <c r="B12" s="3"/>
      <c r="D12" s="84"/>
      <c r="E12" s="85"/>
      <c r="F12" s="26" t="s">
        <v>10</v>
      </c>
      <c r="G12" s="116"/>
      <c r="H12" s="124"/>
      <c r="I12" s="9"/>
    </row>
    <row r="13" spans="2:9" ht="15" customHeight="1" x14ac:dyDescent="0.35">
      <c r="B13" s="3"/>
      <c r="D13" s="181" t="s">
        <v>5</v>
      </c>
      <c r="E13" s="182"/>
      <c r="F13" s="182"/>
      <c r="G13" s="87" t="s">
        <v>29</v>
      </c>
      <c r="H13" s="125">
        <f>SUM(G6:G12)</f>
        <v>335</v>
      </c>
      <c r="I13" s="32"/>
    </row>
    <row r="14" spans="2:9" s="3" customFormat="1" x14ac:dyDescent="0.35">
      <c r="H14" s="126"/>
      <c r="I14" s="32"/>
    </row>
    <row r="15" spans="2:9" ht="15" customHeight="1" x14ac:dyDescent="0.35">
      <c r="B15" s="3"/>
      <c r="D15" s="183" t="s">
        <v>6</v>
      </c>
      <c r="E15" s="184"/>
      <c r="F15" s="184"/>
      <c r="G15" s="184"/>
      <c r="H15" s="127"/>
      <c r="I15" s="32"/>
    </row>
    <row r="16" spans="2:9" x14ac:dyDescent="0.35">
      <c r="B16" s="3"/>
      <c r="D16" s="89"/>
      <c r="E16" s="90" t="s">
        <v>7</v>
      </c>
      <c r="F16" s="91"/>
      <c r="G16" s="92" t="s">
        <v>40</v>
      </c>
      <c r="H16" s="128"/>
      <c r="I16" s="33" t="s">
        <v>32</v>
      </c>
    </row>
    <row r="17" spans="2:11" ht="12.9" customHeight="1" x14ac:dyDescent="0.35">
      <c r="B17" s="3"/>
      <c r="D17" s="66"/>
      <c r="E17" s="67"/>
      <c r="F17" s="27" t="s">
        <v>8</v>
      </c>
      <c r="G17" s="113"/>
      <c r="H17" s="128"/>
      <c r="I17" s="19"/>
    </row>
    <row r="18" spans="2:11" ht="12.9" customHeight="1" x14ac:dyDescent="0.35">
      <c r="B18" s="3"/>
      <c r="D18" s="68"/>
      <c r="E18" s="69"/>
      <c r="F18" s="25" t="s">
        <v>9</v>
      </c>
      <c r="G18" s="114">
        <f>426/12</f>
        <v>35.5</v>
      </c>
      <c r="H18" s="128"/>
      <c r="I18" s="19" t="s">
        <v>107</v>
      </c>
    </row>
    <row r="19" spans="2:11" ht="12.9" customHeight="1" x14ac:dyDescent="0.35">
      <c r="B19" s="3"/>
      <c r="D19" s="68"/>
      <c r="E19" s="69"/>
      <c r="F19" s="25" t="s">
        <v>33</v>
      </c>
      <c r="G19" s="114">
        <v>15</v>
      </c>
      <c r="H19" s="128"/>
      <c r="I19" s="19" t="s">
        <v>42</v>
      </c>
    </row>
    <row r="20" spans="2:11" ht="12.9" customHeight="1" x14ac:dyDescent="0.35">
      <c r="B20" s="3"/>
      <c r="D20" s="68"/>
      <c r="E20" s="69"/>
      <c r="F20" s="25" t="s">
        <v>13</v>
      </c>
      <c r="G20" s="114">
        <v>20</v>
      </c>
      <c r="H20" s="128"/>
      <c r="I20" s="19" t="s">
        <v>110</v>
      </c>
    </row>
    <row r="21" spans="2:11" ht="12.9" customHeight="1" x14ac:dyDescent="0.35">
      <c r="B21" s="3"/>
      <c r="D21" s="68"/>
      <c r="E21" s="69"/>
      <c r="F21" s="106" t="s">
        <v>20</v>
      </c>
      <c r="G21" s="114"/>
      <c r="H21" s="128"/>
      <c r="I21" s="19"/>
      <c r="K21" s="20"/>
    </row>
    <row r="22" spans="2:11" ht="12.9" customHeight="1" x14ac:dyDescent="0.35">
      <c r="B22" s="3"/>
      <c r="D22" s="68"/>
      <c r="E22" s="69"/>
      <c r="F22" s="106" t="s">
        <v>38</v>
      </c>
      <c r="G22" s="114"/>
      <c r="H22" s="128"/>
      <c r="I22" s="19"/>
    </row>
    <row r="23" spans="2:11" ht="12.9" customHeight="1" x14ac:dyDescent="0.35">
      <c r="B23" s="3"/>
      <c r="D23" s="68"/>
      <c r="E23" s="69"/>
      <c r="F23" s="106" t="s">
        <v>17</v>
      </c>
      <c r="G23" s="114"/>
      <c r="H23" s="128"/>
      <c r="I23" s="19"/>
    </row>
    <row r="24" spans="2:11" ht="12.9" customHeight="1" x14ac:dyDescent="0.35">
      <c r="B24" s="3"/>
      <c r="D24" s="68"/>
      <c r="E24" s="69"/>
      <c r="F24" s="106" t="s">
        <v>23</v>
      </c>
      <c r="G24" s="114"/>
      <c r="H24" s="128"/>
      <c r="I24" s="19"/>
    </row>
    <row r="25" spans="2:11" ht="12.9" customHeight="1" x14ac:dyDescent="0.35">
      <c r="B25" s="3"/>
      <c r="D25" s="68"/>
      <c r="E25" s="69"/>
      <c r="F25" s="106" t="s">
        <v>11</v>
      </c>
      <c r="G25" s="114"/>
      <c r="H25" s="128"/>
      <c r="I25" s="19"/>
    </row>
    <row r="26" spans="2:11" ht="12.9" customHeight="1" x14ac:dyDescent="0.35">
      <c r="B26" s="3"/>
      <c r="D26" s="68"/>
      <c r="E26" s="69"/>
      <c r="F26" s="106" t="s">
        <v>12</v>
      </c>
      <c r="G26" s="114"/>
      <c r="H26" s="128"/>
      <c r="I26" s="19"/>
    </row>
    <row r="27" spans="2:11" ht="12.9" customHeight="1" x14ac:dyDescent="0.35">
      <c r="B27" s="3"/>
      <c r="D27" s="68"/>
      <c r="E27" s="69"/>
      <c r="F27" s="106" t="s">
        <v>73</v>
      </c>
      <c r="G27" s="114"/>
      <c r="H27" s="128"/>
      <c r="I27" s="19"/>
    </row>
    <row r="28" spans="2:11" ht="12.9" customHeight="1" x14ac:dyDescent="0.35">
      <c r="B28" s="3"/>
      <c r="D28" s="68"/>
      <c r="E28" s="69"/>
      <c r="F28" s="28" t="s">
        <v>10</v>
      </c>
      <c r="G28" s="114"/>
      <c r="H28" s="128"/>
      <c r="I28" s="19"/>
    </row>
    <row r="29" spans="2:11" ht="12.9" customHeight="1" x14ac:dyDescent="0.35">
      <c r="B29" s="3"/>
      <c r="D29" s="70"/>
      <c r="E29" s="71"/>
      <c r="F29" s="29" t="s">
        <v>10</v>
      </c>
      <c r="G29" s="116"/>
      <c r="H29" s="128"/>
      <c r="I29" s="30"/>
    </row>
    <row r="30" spans="2:11" ht="15" customHeight="1" x14ac:dyDescent="0.35">
      <c r="B30" s="3"/>
      <c r="D30" s="89"/>
      <c r="E30" s="185" t="s">
        <v>26</v>
      </c>
      <c r="F30" s="185"/>
      <c r="G30" s="88" t="s">
        <v>29</v>
      </c>
      <c r="H30" s="129">
        <f>SUM(G17:G29)</f>
        <v>70.5</v>
      </c>
      <c r="I30" s="32"/>
    </row>
    <row r="31" spans="2:11" s="3" customFormat="1" x14ac:dyDescent="0.35">
      <c r="H31" s="130"/>
      <c r="I31" s="32"/>
    </row>
    <row r="32" spans="2:11" x14ac:dyDescent="0.35">
      <c r="B32" s="95"/>
      <c r="C32" s="96"/>
      <c r="D32" s="97"/>
      <c r="E32" s="98" t="s">
        <v>77</v>
      </c>
      <c r="F32" s="99"/>
      <c r="G32" s="100"/>
      <c r="H32" s="128"/>
      <c r="I32" s="33" t="s">
        <v>32</v>
      </c>
    </row>
    <row r="33" spans="2:9" ht="12.9" customHeight="1" x14ac:dyDescent="0.35">
      <c r="B33" s="103"/>
      <c r="D33" s="12"/>
      <c r="E33" s="13"/>
      <c r="F33" s="58" t="s">
        <v>14</v>
      </c>
      <c r="G33" s="113">
        <f>SUMIF(I76:I223,F33,G76:G223)</f>
        <v>99.95</v>
      </c>
      <c r="H33" s="128"/>
      <c r="I33" s="7"/>
    </row>
    <row r="34" spans="2:9" ht="12.9" customHeight="1" x14ac:dyDescent="0.35">
      <c r="B34" s="103"/>
      <c r="D34" s="14"/>
      <c r="E34" s="15"/>
      <c r="F34" s="59" t="s">
        <v>18</v>
      </c>
      <c r="G34" s="114">
        <f>SUMIF(I76:I223,F34,G76:G223)</f>
        <v>30.5</v>
      </c>
      <c r="H34" s="128"/>
      <c r="I34" s="8"/>
    </row>
    <row r="35" spans="2:9" ht="12.9" customHeight="1" x14ac:dyDescent="0.35">
      <c r="B35" s="103"/>
      <c r="D35" s="14"/>
      <c r="E35" s="15"/>
      <c r="F35" s="59" t="s">
        <v>25</v>
      </c>
      <c r="G35" s="114">
        <f>SUMIF(I76:I223,F35,G76:G223)</f>
        <v>0</v>
      </c>
      <c r="H35" s="128"/>
      <c r="I35" s="8"/>
    </row>
    <row r="36" spans="2:9" ht="12.9" customHeight="1" x14ac:dyDescent="0.35">
      <c r="B36" s="103"/>
      <c r="D36" s="14"/>
      <c r="E36" s="15"/>
      <c r="F36" s="59" t="s">
        <v>15</v>
      </c>
      <c r="G36" s="114">
        <f>SUMIF(I76:I223,F36,G76:G223)</f>
        <v>39</v>
      </c>
      <c r="H36" s="128"/>
      <c r="I36" s="8"/>
    </row>
    <row r="37" spans="2:9" ht="12.9" customHeight="1" x14ac:dyDescent="0.35">
      <c r="B37" s="103"/>
      <c r="D37" s="14"/>
      <c r="E37" s="15"/>
      <c r="F37" s="59" t="s">
        <v>16</v>
      </c>
      <c r="G37" s="114">
        <f>SUMIF(I76:I223,F37,G76:G223)</f>
        <v>0</v>
      </c>
      <c r="H37" s="128"/>
      <c r="I37" s="8"/>
    </row>
    <row r="38" spans="2:9" ht="12.9" customHeight="1" x14ac:dyDescent="0.35">
      <c r="B38" s="103"/>
      <c r="D38" s="14"/>
      <c r="E38" s="15"/>
      <c r="F38" s="59" t="s">
        <v>39</v>
      </c>
      <c r="G38" s="114">
        <f>SUMIF(I76:I223,F38,G76:G223)</f>
        <v>37.5</v>
      </c>
      <c r="H38" s="128"/>
      <c r="I38" s="8" t="s">
        <v>92</v>
      </c>
    </row>
    <row r="39" spans="2:9" ht="12.9" customHeight="1" x14ac:dyDescent="0.35">
      <c r="B39" s="103"/>
      <c r="D39" s="14"/>
      <c r="E39" s="15"/>
      <c r="F39" s="59" t="s">
        <v>36</v>
      </c>
      <c r="G39" s="114">
        <f>SUMIF(I76:I223,F39,G76:G223)</f>
        <v>4.3499999999999996</v>
      </c>
      <c r="H39" s="128"/>
      <c r="I39" s="8"/>
    </row>
    <row r="40" spans="2:9" ht="12.9" customHeight="1" x14ac:dyDescent="0.35">
      <c r="B40" s="103"/>
      <c r="D40" s="14"/>
      <c r="E40" s="15"/>
      <c r="F40" s="59" t="s">
        <v>19</v>
      </c>
      <c r="G40" s="114">
        <f>SUMIF(I76:I223,F40,G76:G223)</f>
        <v>0</v>
      </c>
      <c r="H40" s="128"/>
      <c r="I40" s="8"/>
    </row>
    <row r="41" spans="2:9" ht="12.9" customHeight="1" x14ac:dyDescent="0.35">
      <c r="B41" s="103"/>
      <c r="D41" s="14"/>
      <c r="E41" s="15"/>
      <c r="F41" s="59" t="s">
        <v>21</v>
      </c>
      <c r="G41" s="114">
        <f>SUMIF(I76:I223,F41,G76:G223)</f>
        <v>0</v>
      </c>
      <c r="H41" s="128"/>
      <c r="I41" s="8"/>
    </row>
    <row r="42" spans="2:9" ht="12.9" customHeight="1" x14ac:dyDescent="0.35">
      <c r="B42" s="103"/>
      <c r="D42" s="14"/>
      <c r="E42" s="15"/>
      <c r="F42" s="59" t="s">
        <v>22</v>
      </c>
      <c r="G42" s="114">
        <f>SUMIF(I76:I223,F42,G76:G223)</f>
        <v>0</v>
      </c>
      <c r="H42" s="128"/>
      <c r="I42" s="8"/>
    </row>
    <row r="43" spans="2:9" ht="12.9" customHeight="1" x14ac:dyDescent="0.35">
      <c r="B43" s="103"/>
      <c r="D43" s="14"/>
      <c r="E43" s="15"/>
      <c r="F43" s="59" t="s">
        <v>24</v>
      </c>
      <c r="G43" s="114">
        <f>SUMIF(I76:I223,F43,G76:G223)</f>
        <v>0</v>
      </c>
      <c r="H43" s="128"/>
      <c r="I43" s="8"/>
    </row>
    <row r="44" spans="2:9" ht="12.9" customHeight="1" x14ac:dyDescent="0.35">
      <c r="B44" s="103"/>
      <c r="D44" s="14"/>
      <c r="E44" s="15"/>
      <c r="F44" s="59" t="s">
        <v>72</v>
      </c>
      <c r="G44" s="114">
        <f>SUMIF(I76:I223,F44,G76:G223)</f>
        <v>0</v>
      </c>
      <c r="H44" s="128"/>
      <c r="I44" s="8"/>
    </row>
    <row r="45" spans="2:9" ht="12.9" customHeight="1" x14ac:dyDescent="0.35">
      <c r="B45" s="103"/>
      <c r="D45" s="61"/>
      <c r="E45" s="62"/>
      <c r="F45" s="63" t="s">
        <v>82</v>
      </c>
      <c r="G45" s="115">
        <f>SUMIF(I76:I223,F45,G76:G223)</f>
        <v>0</v>
      </c>
      <c r="H45" s="128"/>
      <c r="I45" s="9"/>
    </row>
    <row r="46" spans="2:9" ht="12.9" customHeight="1" x14ac:dyDescent="0.35">
      <c r="B46" s="103"/>
      <c r="D46" s="61"/>
      <c r="E46" s="62"/>
      <c r="F46" s="59" t="s">
        <v>83</v>
      </c>
      <c r="G46" s="114">
        <f>SUMIF(I76:I223,F46,G76:G223)</f>
        <v>0</v>
      </c>
      <c r="H46" s="128"/>
      <c r="I46" s="9"/>
    </row>
    <row r="47" spans="2:9" ht="12.9" customHeight="1" x14ac:dyDescent="0.35">
      <c r="B47" s="103"/>
      <c r="D47" s="61"/>
      <c r="E47" s="62"/>
      <c r="F47" s="105" t="s">
        <v>84</v>
      </c>
      <c r="G47" s="117">
        <f>SUMIF(I76:I223,F47,G76:G223)</f>
        <v>0</v>
      </c>
      <c r="H47" s="128"/>
      <c r="I47" s="9"/>
    </row>
    <row r="48" spans="2:9" ht="12.9" customHeight="1" x14ac:dyDescent="0.35">
      <c r="B48" s="103"/>
      <c r="D48" s="61"/>
      <c r="E48" s="62"/>
      <c r="F48" s="105" t="s">
        <v>85</v>
      </c>
      <c r="G48" s="117">
        <f>SUMIF(I76:I223,F48,G76:G223)</f>
        <v>0</v>
      </c>
      <c r="H48" s="128"/>
      <c r="I48" s="9"/>
    </row>
    <row r="49" spans="2:9" ht="12.9" customHeight="1" x14ac:dyDescent="0.35">
      <c r="B49" s="103"/>
      <c r="D49" s="16"/>
      <c r="E49" s="17"/>
      <c r="F49" s="64" t="s">
        <v>81</v>
      </c>
      <c r="G49" s="118">
        <f>SUMIF(I76:I223,F49,G76:G223)</f>
        <v>0</v>
      </c>
      <c r="H49" s="128"/>
      <c r="I49" s="6"/>
    </row>
    <row r="50" spans="2:9" ht="15" customHeight="1" x14ac:dyDescent="0.35">
      <c r="B50" s="103"/>
      <c r="D50" s="11"/>
      <c r="E50" s="185" t="s">
        <v>27</v>
      </c>
      <c r="F50" s="185"/>
      <c r="G50" s="88" t="s">
        <v>29</v>
      </c>
      <c r="H50" s="129">
        <f>SUM(G33:G49)</f>
        <v>211.29999999999998</v>
      </c>
    </row>
    <row r="51" spans="2:9" s="3" customFormat="1" x14ac:dyDescent="0.35">
      <c r="B51" s="103"/>
      <c r="H51" s="130"/>
    </row>
    <row r="52" spans="2:9" x14ac:dyDescent="0.35">
      <c r="B52" s="103"/>
      <c r="D52" s="11"/>
      <c r="E52" s="90" t="s">
        <v>88</v>
      </c>
      <c r="F52" s="11"/>
      <c r="G52" s="65"/>
      <c r="H52" s="128"/>
      <c r="I52" s="33" t="s">
        <v>32</v>
      </c>
    </row>
    <row r="53" spans="2:9" ht="12.9" customHeight="1" x14ac:dyDescent="0.35">
      <c r="B53" s="103"/>
      <c r="D53" s="66"/>
      <c r="E53" s="67"/>
      <c r="F53" s="93" t="s">
        <v>75</v>
      </c>
      <c r="G53" s="113"/>
      <c r="H53" s="128"/>
      <c r="I53" s="7"/>
    </row>
    <row r="54" spans="2:9" ht="12.9" customHeight="1" x14ac:dyDescent="0.35">
      <c r="B54" s="103"/>
      <c r="D54" s="68"/>
      <c r="E54" s="69"/>
      <c r="F54" s="94" t="s">
        <v>86</v>
      </c>
      <c r="G54" s="114">
        <v>40</v>
      </c>
      <c r="H54" s="128"/>
      <c r="I54" s="8"/>
    </row>
    <row r="55" spans="2:9" ht="12.9" customHeight="1" x14ac:dyDescent="0.35">
      <c r="B55" s="103"/>
      <c r="D55" s="68"/>
      <c r="E55" s="69"/>
      <c r="F55" s="94" t="s">
        <v>87</v>
      </c>
      <c r="G55" s="114"/>
      <c r="H55" s="128"/>
      <c r="I55" s="8"/>
    </row>
    <row r="56" spans="2:9" ht="12.9" customHeight="1" x14ac:dyDescent="0.35">
      <c r="B56" s="103"/>
      <c r="D56" s="68"/>
      <c r="E56" s="69"/>
      <c r="F56" s="94" t="s">
        <v>87</v>
      </c>
      <c r="G56" s="114"/>
      <c r="H56" s="128"/>
      <c r="I56" s="8"/>
    </row>
    <row r="57" spans="2:9" ht="12.9" customHeight="1" x14ac:dyDescent="0.35">
      <c r="B57" s="103"/>
      <c r="D57" s="68"/>
      <c r="E57" s="69"/>
      <c r="F57" s="94" t="s">
        <v>87</v>
      </c>
      <c r="G57" s="114"/>
      <c r="H57" s="128"/>
      <c r="I57" s="8"/>
    </row>
    <row r="58" spans="2:9" ht="12.9" customHeight="1" x14ac:dyDescent="0.35">
      <c r="B58" s="103"/>
      <c r="D58" s="68"/>
      <c r="E58" s="69"/>
      <c r="F58" s="94" t="s">
        <v>87</v>
      </c>
      <c r="G58" s="114"/>
      <c r="H58" s="128"/>
      <c r="I58" s="9"/>
    </row>
    <row r="59" spans="2:9" ht="15" customHeight="1" x14ac:dyDescent="0.35">
      <c r="B59" s="103"/>
      <c r="D59" s="11"/>
      <c r="E59" s="185" t="s">
        <v>76</v>
      </c>
      <c r="F59" s="185"/>
      <c r="G59" s="88" t="s">
        <v>29</v>
      </c>
      <c r="H59" s="129">
        <f>SUM(G53:G58)</f>
        <v>40</v>
      </c>
    </row>
    <row r="60" spans="2:9" s="3" customFormat="1" x14ac:dyDescent="0.35">
      <c r="B60" s="103"/>
      <c r="H60" s="130"/>
    </row>
    <row r="61" spans="2:9" s="3" customFormat="1" ht="15" customHeight="1" x14ac:dyDescent="0.35">
      <c r="B61" s="103"/>
      <c r="D61" s="171" t="s">
        <v>28</v>
      </c>
      <c r="E61" s="172"/>
      <c r="F61" s="172"/>
      <c r="G61" s="10"/>
      <c r="H61" s="129">
        <f>H30+H50+H59</f>
        <v>321.79999999999995</v>
      </c>
    </row>
    <row r="62" spans="2:9" s="3" customFormat="1" x14ac:dyDescent="0.35">
      <c r="B62" s="103"/>
    </row>
    <row r="63" spans="2:9" s="3" customFormat="1" ht="15" customHeight="1" x14ac:dyDescent="0.35">
      <c r="B63" s="103"/>
      <c r="D63" s="173" t="s">
        <v>0</v>
      </c>
      <c r="E63" s="174"/>
      <c r="F63" s="174"/>
      <c r="G63" s="174"/>
      <c r="H63" s="119">
        <f>H13</f>
        <v>335</v>
      </c>
    </row>
    <row r="64" spans="2:9" s="3" customFormat="1" ht="15" customHeight="1" thickBot="1" x14ac:dyDescent="0.4">
      <c r="B64" s="103"/>
      <c r="D64" s="175" t="s">
        <v>6</v>
      </c>
      <c r="E64" s="176"/>
      <c r="F64" s="176"/>
      <c r="G64" s="176"/>
      <c r="H64" s="120">
        <f>H61</f>
        <v>321.79999999999995</v>
      </c>
    </row>
    <row r="65" spans="2:9" s="3" customFormat="1" ht="15" customHeight="1" thickBot="1" x14ac:dyDescent="0.4">
      <c r="B65" s="103"/>
      <c r="D65" s="177" t="s">
        <v>95</v>
      </c>
      <c r="E65" s="178"/>
      <c r="F65" s="178"/>
      <c r="G65" s="178"/>
      <c r="H65" s="121">
        <f>H63-H64</f>
        <v>13.200000000000045</v>
      </c>
      <c r="I65" s="31" t="str">
        <f>IF(Bilanz&gt;-1, " Überschuss", " Fehlbetrag")</f>
        <v xml:space="preserve"> Überschuss</v>
      </c>
    </row>
    <row r="66" spans="2:9" s="3" customFormat="1" x14ac:dyDescent="0.35">
      <c r="B66" s="103"/>
    </row>
    <row r="67" spans="2:9" s="3" customFormat="1" x14ac:dyDescent="0.35">
      <c r="B67" s="103"/>
    </row>
    <row r="68" spans="2:9" s="3" customFormat="1" x14ac:dyDescent="0.35">
      <c r="B68" s="103"/>
      <c r="H68" s="18"/>
    </row>
    <row r="69" spans="2:9" s="3" customFormat="1" x14ac:dyDescent="0.35">
      <c r="B69" s="103"/>
    </row>
    <row r="70" spans="2:9" s="3" customFormat="1" x14ac:dyDescent="0.35">
      <c r="B70" s="103"/>
      <c r="H70" s="18"/>
    </row>
    <row r="71" spans="2:9" s="3" customFormat="1" x14ac:dyDescent="0.35">
      <c r="B71" s="103"/>
    </row>
    <row r="72" spans="2:9" s="3" customFormat="1" x14ac:dyDescent="0.35">
      <c r="B72" s="103"/>
    </row>
    <row r="73" spans="2:9" s="3" customFormat="1" x14ac:dyDescent="0.35">
      <c r="B73" s="103"/>
    </row>
    <row r="74" spans="2:9" s="3" customFormat="1" x14ac:dyDescent="0.35">
      <c r="B74" s="101"/>
      <c r="C74" s="96"/>
      <c r="D74" s="97"/>
      <c r="E74" s="98" t="s">
        <v>111</v>
      </c>
      <c r="F74" s="99"/>
      <c r="G74" s="97"/>
      <c r="H74" s="96"/>
      <c r="I74" s="102"/>
    </row>
    <row r="75" spans="2:9" s="3" customFormat="1" x14ac:dyDescent="0.35">
      <c r="D75" s="72"/>
      <c r="E75" s="73"/>
      <c r="F75" s="55" t="s">
        <v>70</v>
      </c>
      <c r="G75" s="57" t="s">
        <v>69</v>
      </c>
      <c r="H75" s="57" t="s">
        <v>68</v>
      </c>
      <c r="I75" s="56" t="s">
        <v>71</v>
      </c>
    </row>
    <row r="76" spans="2:9" s="3" customFormat="1" x14ac:dyDescent="0.35">
      <c r="D76" s="74"/>
      <c r="E76" s="75"/>
      <c r="F76" s="54" t="s">
        <v>41</v>
      </c>
      <c r="G76" s="112">
        <v>99.95</v>
      </c>
      <c r="H76" s="54">
        <v>5.2</v>
      </c>
      <c r="I76" s="60" t="s">
        <v>14</v>
      </c>
    </row>
    <row r="77" spans="2:9" s="3" customFormat="1" x14ac:dyDescent="0.35">
      <c r="D77" s="74"/>
      <c r="E77" s="75"/>
      <c r="F77" s="54" t="s">
        <v>89</v>
      </c>
      <c r="G77" s="112">
        <v>15</v>
      </c>
      <c r="H77" s="54">
        <v>7.2</v>
      </c>
      <c r="I77" s="60" t="s">
        <v>18</v>
      </c>
    </row>
    <row r="78" spans="2:9" s="3" customFormat="1" x14ac:dyDescent="0.35">
      <c r="D78" s="74"/>
      <c r="E78" s="75"/>
      <c r="F78" s="54" t="s">
        <v>90</v>
      </c>
      <c r="G78" s="112">
        <v>39</v>
      </c>
      <c r="H78" s="54">
        <v>9.1999999999999993</v>
      </c>
      <c r="I78" s="60" t="s">
        <v>15</v>
      </c>
    </row>
    <row r="79" spans="2:9" s="3" customFormat="1" x14ac:dyDescent="0.35">
      <c r="D79" s="74"/>
      <c r="E79" s="75"/>
      <c r="F79" s="54" t="s">
        <v>91</v>
      </c>
      <c r="G79" s="112">
        <v>7.5</v>
      </c>
      <c r="H79" s="54">
        <v>15.2</v>
      </c>
      <c r="I79" s="60" t="s">
        <v>39</v>
      </c>
    </row>
    <row r="80" spans="2:9" s="3" customFormat="1" x14ac:dyDescent="0.35">
      <c r="D80" s="74"/>
      <c r="E80" s="75"/>
      <c r="F80" s="54" t="s">
        <v>91</v>
      </c>
      <c r="G80" s="112">
        <v>7.5</v>
      </c>
      <c r="H80" s="54">
        <v>16.2</v>
      </c>
      <c r="I80" s="60" t="s">
        <v>39</v>
      </c>
    </row>
    <row r="81" spans="4:9" s="3" customFormat="1" x14ac:dyDescent="0.35">
      <c r="D81" s="74"/>
      <c r="E81" s="75"/>
      <c r="F81" s="54" t="s">
        <v>91</v>
      </c>
      <c r="G81" s="112">
        <v>7.5</v>
      </c>
      <c r="H81" s="54">
        <v>17.2</v>
      </c>
      <c r="I81" s="60" t="s">
        <v>39</v>
      </c>
    </row>
    <row r="82" spans="4:9" s="3" customFormat="1" x14ac:dyDescent="0.35">
      <c r="D82" s="74"/>
      <c r="E82" s="75"/>
      <c r="F82" s="54" t="s">
        <v>89</v>
      </c>
      <c r="G82" s="112">
        <v>15.5</v>
      </c>
      <c r="H82" s="54">
        <v>17.2</v>
      </c>
      <c r="I82" s="60" t="s">
        <v>18</v>
      </c>
    </row>
    <row r="83" spans="4:9" s="3" customFormat="1" x14ac:dyDescent="0.35">
      <c r="D83" s="74"/>
      <c r="E83" s="75"/>
      <c r="F83" s="54" t="s">
        <v>91</v>
      </c>
      <c r="G83" s="112">
        <v>7.5</v>
      </c>
      <c r="H83" s="54">
        <v>18.2</v>
      </c>
      <c r="I83" s="60" t="s">
        <v>39</v>
      </c>
    </row>
    <row r="84" spans="4:9" s="3" customFormat="1" x14ac:dyDescent="0.35">
      <c r="D84" s="74"/>
      <c r="E84" s="75"/>
      <c r="F84" s="54" t="s">
        <v>91</v>
      </c>
      <c r="G84" s="112">
        <v>7.5</v>
      </c>
      <c r="H84" s="54">
        <v>19.2</v>
      </c>
      <c r="I84" s="60" t="s">
        <v>39</v>
      </c>
    </row>
    <row r="85" spans="4:9" s="3" customFormat="1" x14ac:dyDescent="0.35">
      <c r="D85" s="74"/>
      <c r="E85" s="75"/>
      <c r="F85" s="54" t="s">
        <v>93</v>
      </c>
      <c r="G85" s="112">
        <v>4.3499999999999996</v>
      </c>
      <c r="H85" s="54">
        <v>21.2</v>
      </c>
      <c r="I85" s="60" t="s">
        <v>36</v>
      </c>
    </row>
    <row r="86" spans="4:9" s="3" customFormat="1" x14ac:dyDescent="0.35">
      <c r="D86" s="74"/>
      <c r="E86" s="75"/>
      <c r="F86" s="54"/>
      <c r="G86" s="112"/>
      <c r="H86" s="54"/>
      <c r="I86" s="60"/>
    </row>
    <row r="87" spans="4:9" s="3" customFormat="1" x14ac:dyDescent="0.35">
      <c r="D87" s="74"/>
      <c r="E87" s="75"/>
      <c r="F87" s="54"/>
      <c r="G87" s="112"/>
      <c r="H87" s="54"/>
      <c r="I87" s="60"/>
    </row>
    <row r="88" spans="4:9" s="3" customFormat="1" x14ac:dyDescent="0.35">
      <c r="D88" s="74"/>
      <c r="E88" s="75"/>
      <c r="F88" s="54"/>
      <c r="G88" s="112"/>
      <c r="H88" s="54"/>
      <c r="I88" s="60"/>
    </row>
    <row r="89" spans="4:9" s="3" customFormat="1" x14ac:dyDescent="0.35">
      <c r="D89" s="74"/>
      <c r="E89" s="75"/>
      <c r="F89" s="54"/>
      <c r="G89" s="112"/>
      <c r="H89" s="54"/>
      <c r="I89" s="60"/>
    </row>
    <row r="90" spans="4:9" s="3" customFormat="1" x14ac:dyDescent="0.35">
      <c r="D90" s="74"/>
      <c r="E90" s="75"/>
      <c r="F90" s="54"/>
      <c r="G90" s="112"/>
      <c r="H90" s="54"/>
      <c r="I90" s="60"/>
    </row>
    <row r="91" spans="4:9" s="3" customFormat="1" x14ac:dyDescent="0.35">
      <c r="D91" s="74"/>
      <c r="E91" s="75"/>
      <c r="F91" s="54"/>
      <c r="G91" s="112"/>
      <c r="H91" s="54"/>
      <c r="I91" s="60"/>
    </row>
    <row r="92" spans="4:9" s="3" customFormat="1" x14ac:dyDescent="0.35">
      <c r="D92" s="74"/>
      <c r="E92" s="75"/>
      <c r="F92" s="54"/>
      <c r="G92" s="112"/>
      <c r="H92" s="54"/>
      <c r="I92" s="60"/>
    </row>
    <row r="93" spans="4:9" s="3" customFormat="1" x14ac:dyDescent="0.35">
      <c r="D93" s="74"/>
      <c r="E93" s="75"/>
      <c r="F93" s="54"/>
      <c r="G93" s="112"/>
      <c r="H93" s="54"/>
      <c r="I93" s="60"/>
    </row>
    <row r="94" spans="4:9" s="3" customFormat="1" x14ac:dyDescent="0.35">
      <c r="D94" s="74"/>
      <c r="E94" s="75"/>
      <c r="F94" s="54"/>
      <c r="G94" s="112"/>
      <c r="H94" s="54"/>
      <c r="I94" s="60"/>
    </row>
    <row r="95" spans="4:9" s="3" customFormat="1" x14ac:dyDescent="0.35">
      <c r="D95" s="74"/>
      <c r="E95" s="75"/>
      <c r="F95" s="54"/>
      <c r="G95" s="112"/>
      <c r="H95" s="54"/>
      <c r="I95" s="60"/>
    </row>
    <row r="96" spans="4:9" s="3" customFormat="1" x14ac:dyDescent="0.35">
      <c r="D96" s="74"/>
      <c r="E96" s="75"/>
      <c r="F96" s="54"/>
      <c r="G96" s="112"/>
      <c r="H96" s="54"/>
      <c r="I96" s="60"/>
    </row>
    <row r="97" spans="4:9" s="3" customFormat="1" x14ac:dyDescent="0.35">
      <c r="D97" s="74"/>
      <c r="E97" s="75"/>
      <c r="F97" s="54"/>
      <c r="G97" s="112"/>
      <c r="H97" s="54"/>
      <c r="I97" s="60"/>
    </row>
    <row r="98" spans="4:9" s="3" customFormat="1" x14ac:dyDescent="0.35">
      <c r="D98" s="74"/>
      <c r="E98" s="75"/>
      <c r="F98" s="54"/>
      <c r="G98" s="112"/>
      <c r="H98" s="54"/>
      <c r="I98" s="60"/>
    </row>
    <row r="99" spans="4:9" s="3" customFormat="1" x14ac:dyDescent="0.35">
      <c r="D99" s="74"/>
      <c r="E99" s="75"/>
      <c r="F99" s="54"/>
      <c r="G99" s="112"/>
      <c r="H99" s="54"/>
      <c r="I99" s="60"/>
    </row>
    <row r="100" spans="4:9" s="3" customFormat="1" x14ac:dyDescent="0.35">
      <c r="D100" s="74"/>
      <c r="E100" s="75"/>
      <c r="F100" s="54"/>
      <c r="G100" s="112"/>
      <c r="H100" s="54"/>
      <c r="I100" s="60"/>
    </row>
    <row r="101" spans="4:9" s="3" customFormat="1" x14ac:dyDescent="0.35">
      <c r="D101" s="74"/>
      <c r="E101" s="75"/>
      <c r="F101" s="54"/>
      <c r="G101" s="112"/>
      <c r="H101" s="54"/>
      <c r="I101" s="60"/>
    </row>
    <row r="102" spans="4:9" s="3" customFormat="1" x14ac:dyDescent="0.35">
      <c r="D102" s="74"/>
      <c r="E102" s="75"/>
      <c r="F102" s="54"/>
      <c r="G102" s="112"/>
      <c r="H102" s="54"/>
      <c r="I102" s="60"/>
    </row>
    <row r="103" spans="4:9" s="3" customFormat="1" x14ac:dyDescent="0.35">
      <c r="D103" s="74"/>
      <c r="E103" s="75"/>
      <c r="F103" s="54"/>
      <c r="G103" s="112"/>
      <c r="H103" s="54"/>
      <c r="I103" s="60"/>
    </row>
    <row r="104" spans="4:9" s="3" customFormat="1" x14ac:dyDescent="0.35">
      <c r="D104" s="74"/>
      <c r="E104" s="75"/>
      <c r="F104" s="54"/>
      <c r="G104" s="112"/>
      <c r="H104" s="54"/>
      <c r="I104" s="60"/>
    </row>
    <row r="105" spans="4:9" s="3" customFormat="1" x14ac:dyDescent="0.35">
      <c r="D105" s="74"/>
      <c r="E105" s="75"/>
      <c r="F105" s="54"/>
      <c r="G105" s="112"/>
      <c r="H105" s="54"/>
      <c r="I105" s="60"/>
    </row>
    <row r="106" spans="4:9" s="3" customFormat="1" x14ac:dyDescent="0.35">
      <c r="D106" s="74"/>
      <c r="E106" s="75"/>
      <c r="F106" s="54"/>
      <c r="G106" s="112"/>
      <c r="H106" s="54"/>
      <c r="I106" s="60"/>
    </row>
    <row r="107" spans="4:9" s="3" customFormat="1" x14ac:dyDescent="0.35">
      <c r="D107" s="74"/>
      <c r="E107" s="75"/>
      <c r="F107" s="54"/>
      <c r="G107" s="112"/>
      <c r="H107" s="54"/>
      <c r="I107" s="60"/>
    </row>
    <row r="108" spans="4:9" s="3" customFormat="1" x14ac:dyDescent="0.35">
      <c r="D108" s="74"/>
      <c r="E108" s="75"/>
      <c r="F108" s="54"/>
      <c r="G108" s="112"/>
      <c r="H108" s="54"/>
      <c r="I108" s="60"/>
    </row>
    <row r="109" spans="4:9" s="3" customFormat="1" x14ac:dyDescent="0.35">
      <c r="D109" s="74"/>
      <c r="E109" s="75"/>
      <c r="F109" s="54"/>
      <c r="G109" s="112"/>
      <c r="H109" s="54"/>
      <c r="I109" s="60"/>
    </row>
    <row r="110" spans="4:9" s="3" customFormat="1" x14ac:dyDescent="0.35">
      <c r="D110" s="74"/>
      <c r="E110" s="75"/>
      <c r="F110" s="54"/>
      <c r="G110" s="112"/>
      <c r="H110" s="54"/>
      <c r="I110" s="60"/>
    </row>
    <row r="111" spans="4:9" s="3" customFormat="1" x14ac:dyDescent="0.35">
      <c r="D111" s="74"/>
      <c r="E111" s="75"/>
      <c r="F111" s="54"/>
      <c r="G111" s="112"/>
      <c r="H111" s="54"/>
      <c r="I111" s="60"/>
    </row>
    <row r="112" spans="4:9" s="3" customFormat="1" x14ac:dyDescent="0.35">
      <c r="D112" s="74"/>
      <c r="E112" s="75"/>
      <c r="F112" s="54"/>
      <c r="G112" s="112"/>
      <c r="H112" s="54"/>
      <c r="I112" s="60"/>
    </row>
    <row r="113" spans="4:9" s="3" customFormat="1" x14ac:dyDescent="0.35">
      <c r="D113" s="74"/>
      <c r="E113" s="75"/>
      <c r="F113" s="54"/>
      <c r="G113" s="112"/>
      <c r="H113" s="54"/>
      <c r="I113" s="60"/>
    </row>
    <row r="114" spans="4:9" s="3" customFormat="1" x14ac:dyDescent="0.35">
      <c r="D114" s="74"/>
      <c r="E114" s="75"/>
      <c r="F114" s="54"/>
      <c r="G114" s="112"/>
      <c r="H114" s="54"/>
      <c r="I114" s="60"/>
    </row>
    <row r="115" spans="4:9" s="3" customFormat="1" x14ac:dyDescent="0.35">
      <c r="D115" s="74"/>
      <c r="E115" s="75"/>
      <c r="F115" s="54"/>
      <c r="G115" s="112"/>
      <c r="H115" s="54"/>
      <c r="I115" s="60"/>
    </row>
    <row r="116" spans="4:9" s="3" customFormat="1" x14ac:dyDescent="0.35">
      <c r="D116" s="74"/>
      <c r="E116" s="75"/>
      <c r="F116" s="54"/>
      <c r="G116" s="112"/>
      <c r="H116" s="54"/>
      <c r="I116" s="60"/>
    </row>
    <row r="117" spans="4:9" s="3" customFormat="1" x14ac:dyDescent="0.35">
      <c r="D117" s="74"/>
      <c r="E117" s="75"/>
      <c r="F117" s="54"/>
      <c r="G117" s="112"/>
      <c r="H117" s="54"/>
      <c r="I117" s="60"/>
    </row>
    <row r="118" spans="4:9" s="3" customFormat="1" x14ac:dyDescent="0.35">
      <c r="D118" s="74"/>
      <c r="E118" s="75"/>
      <c r="F118" s="54"/>
      <c r="G118" s="112"/>
      <c r="H118" s="54"/>
      <c r="I118" s="60"/>
    </row>
    <row r="119" spans="4:9" s="3" customFormat="1" x14ac:dyDescent="0.35">
      <c r="D119" s="74"/>
      <c r="E119" s="75"/>
      <c r="F119" s="54"/>
      <c r="G119" s="112"/>
      <c r="H119" s="54"/>
      <c r="I119" s="60"/>
    </row>
    <row r="120" spans="4:9" s="3" customFormat="1" x14ac:dyDescent="0.35">
      <c r="D120" s="74"/>
      <c r="E120" s="75"/>
      <c r="F120" s="54"/>
      <c r="G120" s="112"/>
      <c r="H120" s="54"/>
      <c r="I120" s="60"/>
    </row>
    <row r="121" spans="4:9" s="3" customFormat="1" x14ac:dyDescent="0.35">
      <c r="D121" s="74"/>
      <c r="E121" s="75"/>
      <c r="F121" s="54"/>
      <c r="G121" s="112"/>
      <c r="H121" s="54"/>
      <c r="I121" s="60"/>
    </row>
    <row r="122" spans="4:9" s="3" customFormat="1" x14ac:dyDescent="0.35">
      <c r="D122" s="74"/>
      <c r="E122" s="75"/>
      <c r="F122" s="54"/>
      <c r="G122" s="112"/>
      <c r="H122" s="54"/>
      <c r="I122" s="60"/>
    </row>
    <row r="123" spans="4:9" s="3" customFormat="1" x14ac:dyDescent="0.35">
      <c r="D123" s="74"/>
      <c r="E123" s="75"/>
      <c r="F123" s="54"/>
      <c r="G123" s="112"/>
      <c r="H123" s="54"/>
      <c r="I123" s="60"/>
    </row>
    <row r="124" spans="4:9" s="3" customFormat="1" x14ac:dyDescent="0.35">
      <c r="D124" s="74"/>
      <c r="E124" s="75"/>
      <c r="F124" s="54"/>
      <c r="G124" s="112"/>
      <c r="H124" s="54"/>
      <c r="I124" s="60"/>
    </row>
    <row r="125" spans="4:9" s="3" customFormat="1" x14ac:dyDescent="0.35">
      <c r="D125" s="74"/>
      <c r="E125" s="75"/>
      <c r="F125" s="54"/>
      <c r="G125" s="112"/>
      <c r="H125" s="54"/>
      <c r="I125" s="60"/>
    </row>
    <row r="126" spans="4:9" s="3" customFormat="1" x14ac:dyDescent="0.35">
      <c r="D126" s="74"/>
      <c r="E126" s="75"/>
      <c r="F126" s="54"/>
      <c r="G126" s="112"/>
      <c r="H126" s="54"/>
      <c r="I126" s="60"/>
    </row>
    <row r="127" spans="4:9" s="3" customFormat="1" x14ac:dyDescent="0.35">
      <c r="D127" s="74"/>
      <c r="E127" s="75"/>
      <c r="F127" s="54"/>
      <c r="G127" s="112"/>
      <c r="H127" s="54"/>
      <c r="I127" s="60"/>
    </row>
    <row r="128" spans="4:9" s="3" customFormat="1" x14ac:dyDescent="0.35">
      <c r="D128" s="74"/>
      <c r="E128" s="75"/>
      <c r="F128" s="54"/>
      <c r="G128" s="112"/>
      <c r="H128" s="54"/>
      <c r="I128" s="60"/>
    </row>
    <row r="129" spans="4:9" s="3" customFormat="1" x14ac:dyDescent="0.35">
      <c r="D129" s="74"/>
      <c r="E129" s="75"/>
      <c r="F129" s="54"/>
      <c r="G129" s="112"/>
      <c r="H129" s="54"/>
      <c r="I129" s="60"/>
    </row>
    <row r="130" spans="4:9" s="3" customFormat="1" x14ac:dyDescent="0.35">
      <c r="D130" s="74"/>
      <c r="E130" s="75"/>
      <c r="F130" s="54"/>
      <c r="G130" s="112"/>
      <c r="H130" s="54"/>
      <c r="I130" s="60"/>
    </row>
    <row r="131" spans="4:9" s="3" customFormat="1" x14ac:dyDescent="0.35">
      <c r="D131" s="74"/>
      <c r="E131" s="75"/>
      <c r="F131" s="54"/>
      <c r="G131" s="112"/>
      <c r="H131" s="54"/>
      <c r="I131" s="60"/>
    </row>
    <row r="132" spans="4:9" s="3" customFormat="1" x14ac:dyDescent="0.35">
      <c r="D132" s="74"/>
      <c r="E132" s="75"/>
      <c r="F132" s="54"/>
      <c r="G132" s="112"/>
      <c r="H132" s="54"/>
      <c r="I132" s="60"/>
    </row>
    <row r="133" spans="4:9" s="3" customFormat="1" x14ac:dyDescent="0.35">
      <c r="D133" s="74"/>
      <c r="E133" s="75"/>
      <c r="F133" s="54"/>
      <c r="G133" s="112"/>
      <c r="H133" s="54"/>
      <c r="I133" s="60"/>
    </row>
    <row r="134" spans="4:9" s="3" customFormat="1" x14ac:dyDescent="0.35">
      <c r="D134" s="74"/>
      <c r="E134" s="75"/>
      <c r="F134" s="54"/>
      <c r="G134" s="112"/>
      <c r="H134" s="54"/>
      <c r="I134" s="60"/>
    </row>
    <row r="135" spans="4:9" s="3" customFormat="1" x14ac:dyDescent="0.35">
      <c r="D135" s="74"/>
      <c r="E135" s="75"/>
      <c r="F135" s="54"/>
      <c r="G135" s="112"/>
      <c r="H135" s="54"/>
      <c r="I135" s="60"/>
    </row>
    <row r="136" spans="4:9" s="3" customFormat="1" x14ac:dyDescent="0.35">
      <c r="D136" s="74"/>
      <c r="E136" s="75"/>
      <c r="F136" s="54"/>
      <c r="G136" s="112"/>
      <c r="H136" s="54"/>
      <c r="I136" s="60"/>
    </row>
    <row r="137" spans="4:9" s="3" customFormat="1" x14ac:dyDescent="0.35">
      <c r="D137" s="74"/>
      <c r="E137" s="75"/>
      <c r="F137" s="54"/>
      <c r="G137" s="112"/>
      <c r="H137" s="54"/>
      <c r="I137" s="60"/>
    </row>
    <row r="138" spans="4:9" s="3" customFormat="1" x14ac:dyDescent="0.35">
      <c r="D138" s="74"/>
      <c r="E138" s="75"/>
      <c r="F138" s="54"/>
      <c r="G138" s="112"/>
      <c r="H138" s="54"/>
      <c r="I138" s="60"/>
    </row>
    <row r="139" spans="4:9" s="3" customFormat="1" x14ac:dyDescent="0.35">
      <c r="D139" s="74"/>
      <c r="E139" s="75"/>
      <c r="F139" s="54"/>
      <c r="G139" s="112"/>
      <c r="H139" s="54"/>
      <c r="I139" s="60"/>
    </row>
    <row r="140" spans="4:9" s="3" customFormat="1" x14ac:dyDescent="0.35">
      <c r="D140" s="74"/>
      <c r="E140" s="75"/>
      <c r="F140" s="54"/>
      <c r="G140" s="112"/>
      <c r="H140" s="54"/>
      <c r="I140" s="60"/>
    </row>
    <row r="141" spans="4:9" s="3" customFormat="1" x14ac:dyDescent="0.35">
      <c r="D141" s="74"/>
      <c r="E141" s="75"/>
      <c r="F141" s="54"/>
      <c r="G141" s="112"/>
      <c r="H141" s="54"/>
      <c r="I141" s="60"/>
    </row>
    <row r="142" spans="4:9" s="3" customFormat="1" x14ac:dyDescent="0.35">
      <c r="D142" s="74"/>
      <c r="E142" s="75"/>
      <c r="F142" s="54"/>
      <c r="G142" s="112"/>
      <c r="H142" s="54"/>
      <c r="I142" s="60"/>
    </row>
    <row r="143" spans="4:9" s="3" customFormat="1" x14ac:dyDescent="0.35">
      <c r="D143" s="74"/>
      <c r="E143" s="75"/>
      <c r="F143" s="54"/>
      <c r="G143" s="112"/>
      <c r="H143" s="54"/>
      <c r="I143" s="60"/>
    </row>
    <row r="144" spans="4:9" s="3" customFormat="1" x14ac:dyDescent="0.35">
      <c r="D144" s="74"/>
      <c r="E144" s="75"/>
      <c r="F144" s="54"/>
      <c r="G144" s="112"/>
      <c r="H144" s="54"/>
      <c r="I144" s="60"/>
    </row>
    <row r="145" spans="4:9" s="3" customFormat="1" x14ac:dyDescent="0.35">
      <c r="D145" s="74"/>
      <c r="E145" s="75"/>
      <c r="F145" s="54"/>
      <c r="G145" s="112"/>
      <c r="H145" s="54"/>
      <c r="I145" s="60"/>
    </row>
    <row r="146" spans="4:9" s="3" customFormat="1" x14ac:dyDescent="0.35">
      <c r="D146" s="74"/>
      <c r="E146" s="75"/>
      <c r="F146" s="54"/>
      <c r="G146" s="112"/>
      <c r="H146" s="54"/>
      <c r="I146" s="60"/>
    </row>
    <row r="147" spans="4:9" s="3" customFormat="1" x14ac:dyDescent="0.35">
      <c r="D147" s="74"/>
      <c r="E147" s="75"/>
      <c r="F147" s="54"/>
      <c r="G147" s="112"/>
      <c r="H147" s="54"/>
      <c r="I147" s="60"/>
    </row>
    <row r="148" spans="4:9" s="3" customFormat="1" x14ac:dyDescent="0.35">
      <c r="D148" s="74"/>
      <c r="E148" s="75"/>
      <c r="F148" s="54"/>
      <c r="G148" s="112"/>
      <c r="H148" s="54"/>
      <c r="I148" s="60"/>
    </row>
    <row r="149" spans="4:9" s="3" customFormat="1" x14ac:dyDescent="0.35">
      <c r="D149" s="74"/>
      <c r="E149" s="75"/>
      <c r="F149" s="54"/>
      <c r="G149" s="112"/>
      <c r="H149" s="54"/>
      <c r="I149" s="60"/>
    </row>
    <row r="150" spans="4:9" s="3" customFormat="1" x14ac:dyDescent="0.35">
      <c r="D150" s="74"/>
      <c r="E150" s="75"/>
      <c r="F150" s="54"/>
      <c r="G150" s="112"/>
      <c r="H150" s="54"/>
      <c r="I150" s="60"/>
    </row>
    <row r="151" spans="4:9" s="3" customFormat="1" x14ac:dyDescent="0.35">
      <c r="D151" s="74"/>
      <c r="E151" s="75"/>
      <c r="F151" s="54"/>
      <c r="G151" s="112"/>
      <c r="H151" s="54"/>
      <c r="I151" s="60"/>
    </row>
    <row r="152" spans="4:9" s="3" customFormat="1" x14ac:dyDescent="0.35">
      <c r="D152" s="74"/>
      <c r="E152" s="75"/>
      <c r="F152" s="54"/>
      <c r="G152" s="112"/>
      <c r="H152" s="54"/>
      <c r="I152" s="60"/>
    </row>
    <row r="153" spans="4:9" s="3" customFormat="1" x14ac:dyDescent="0.35">
      <c r="D153" s="74"/>
      <c r="E153" s="75"/>
      <c r="F153" s="54"/>
      <c r="G153" s="112"/>
      <c r="H153" s="54"/>
      <c r="I153" s="60"/>
    </row>
    <row r="154" spans="4:9" s="3" customFormat="1" x14ac:dyDescent="0.35">
      <c r="D154" s="74"/>
      <c r="E154" s="75"/>
      <c r="F154" s="54"/>
      <c r="G154" s="112"/>
      <c r="H154" s="54"/>
      <c r="I154" s="60"/>
    </row>
    <row r="155" spans="4:9" s="3" customFormat="1" x14ac:dyDescent="0.35">
      <c r="D155" s="74"/>
      <c r="E155" s="75"/>
      <c r="F155" s="54"/>
      <c r="G155" s="112"/>
      <c r="H155" s="54"/>
      <c r="I155" s="60"/>
    </row>
    <row r="156" spans="4:9" s="3" customFormat="1" x14ac:dyDescent="0.35">
      <c r="D156" s="74"/>
      <c r="E156" s="75"/>
      <c r="F156" s="54"/>
      <c r="G156" s="112"/>
      <c r="H156" s="54"/>
      <c r="I156" s="60"/>
    </row>
    <row r="157" spans="4:9" s="3" customFormat="1" x14ac:dyDescent="0.35">
      <c r="D157" s="74"/>
      <c r="E157" s="75"/>
      <c r="F157" s="54"/>
      <c r="G157" s="112"/>
      <c r="H157" s="54"/>
      <c r="I157" s="60"/>
    </row>
    <row r="158" spans="4:9" s="3" customFormat="1" x14ac:dyDescent="0.35">
      <c r="D158" s="74"/>
      <c r="E158" s="75"/>
      <c r="F158" s="54"/>
      <c r="G158" s="112"/>
      <c r="H158" s="54"/>
      <c r="I158" s="60"/>
    </row>
    <row r="159" spans="4:9" s="3" customFormat="1" x14ac:dyDescent="0.35">
      <c r="D159" s="74"/>
      <c r="E159" s="75"/>
      <c r="F159" s="54"/>
      <c r="G159" s="112"/>
      <c r="H159" s="54"/>
      <c r="I159" s="60"/>
    </row>
    <row r="160" spans="4:9" s="3" customFormat="1" x14ac:dyDescent="0.35">
      <c r="D160" s="74"/>
      <c r="E160" s="75"/>
      <c r="F160" s="54"/>
      <c r="G160" s="112"/>
      <c r="H160" s="54"/>
      <c r="I160" s="60"/>
    </row>
    <row r="161" spans="4:9" s="3" customFormat="1" x14ac:dyDescent="0.35">
      <c r="D161" s="74"/>
      <c r="E161" s="75"/>
      <c r="F161" s="54"/>
      <c r="G161" s="112"/>
      <c r="H161" s="54"/>
      <c r="I161" s="60"/>
    </row>
    <row r="162" spans="4:9" s="3" customFormat="1" x14ac:dyDescent="0.35">
      <c r="D162" s="74"/>
      <c r="E162" s="75"/>
      <c r="F162" s="54"/>
      <c r="G162" s="112"/>
      <c r="H162" s="54"/>
      <c r="I162" s="60"/>
    </row>
    <row r="163" spans="4:9" s="3" customFormat="1" x14ac:dyDescent="0.35">
      <c r="D163" s="74"/>
      <c r="E163" s="75"/>
      <c r="F163" s="54"/>
      <c r="G163" s="112"/>
      <c r="H163" s="54"/>
      <c r="I163" s="60"/>
    </row>
    <row r="164" spans="4:9" s="3" customFormat="1" x14ac:dyDescent="0.35">
      <c r="D164" s="74"/>
      <c r="E164" s="75"/>
      <c r="F164" s="54"/>
      <c r="G164" s="112"/>
      <c r="H164" s="54"/>
      <c r="I164" s="60"/>
    </row>
    <row r="165" spans="4:9" s="3" customFormat="1" x14ac:dyDescent="0.35">
      <c r="D165" s="74"/>
      <c r="E165" s="75"/>
      <c r="F165" s="54"/>
      <c r="G165" s="112"/>
      <c r="H165" s="54"/>
      <c r="I165" s="60"/>
    </row>
    <row r="166" spans="4:9" s="3" customFormat="1" x14ac:dyDescent="0.35">
      <c r="D166" s="74"/>
      <c r="E166" s="75"/>
      <c r="F166" s="54"/>
      <c r="G166" s="112"/>
      <c r="H166" s="54"/>
      <c r="I166" s="60"/>
    </row>
    <row r="167" spans="4:9" s="3" customFormat="1" x14ac:dyDescent="0.35">
      <c r="D167" s="74"/>
      <c r="E167" s="75"/>
      <c r="F167" s="54"/>
      <c r="G167" s="112"/>
      <c r="H167" s="54"/>
      <c r="I167" s="60"/>
    </row>
    <row r="168" spans="4:9" s="3" customFormat="1" x14ac:dyDescent="0.35">
      <c r="D168" s="74"/>
      <c r="E168" s="75"/>
      <c r="F168" s="54"/>
      <c r="G168" s="112"/>
      <c r="H168" s="54"/>
      <c r="I168" s="60"/>
    </row>
    <row r="169" spans="4:9" s="3" customFormat="1" x14ac:dyDescent="0.35">
      <c r="D169" s="74"/>
      <c r="E169" s="75"/>
      <c r="F169" s="54"/>
      <c r="G169" s="112"/>
      <c r="H169" s="54"/>
      <c r="I169" s="60"/>
    </row>
    <row r="170" spans="4:9" s="3" customFormat="1" x14ac:dyDescent="0.35">
      <c r="D170" s="74"/>
      <c r="E170" s="75"/>
      <c r="F170" s="54"/>
      <c r="G170" s="112"/>
      <c r="H170" s="54"/>
      <c r="I170" s="60"/>
    </row>
    <row r="171" spans="4:9" s="3" customFormat="1" x14ac:dyDescent="0.35">
      <c r="D171" s="74"/>
      <c r="E171" s="75"/>
      <c r="F171" s="54"/>
      <c r="G171" s="112"/>
      <c r="H171" s="54"/>
      <c r="I171" s="60"/>
    </row>
    <row r="172" spans="4:9" s="3" customFormat="1" x14ac:dyDescent="0.35">
      <c r="D172" s="74"/>
      <c r="E172" s="75"/>
      <c r="F172" s="54"/>
      <c r="G172" s="112"/>
      <c r="H172" s="54"/>
      <c r="I172" s="60"/>
    </row>
    <row r="173" spans="4:9" s="3" customFormat="1" x14ac:dyDescent="0.35">
      <c r="D173" s="74"/>
      <c r="E173" s="75"/>
      <c r="F173" s="54"/>
      <c r="G173" s="112"/>
      <c r="H173" s="54"/>
      <c r="I173" s="60"/>
    </row>
    <row r="174" spans="4:9" s="3" customFormat="1" x14ac:dyDescent="0.35">
      <c r="D174" s="74"/>
      <c r="E174" s="75"/>
      <c r="F174" s="54"/>
      <c r="G174" s="112"/>
      <c r="H174" s="54"/>
      <c r="I174" s="60"/>
    </row>
    <row r="175" spans="4:9" s="3" customFormat="1" x14ac:dyDescent="0.35">
      <c r="D175" s="74"/>
      <c r="E175" s="75"/>
      <c r="F175" s="54"/>
      <c r="G175" s="112"/>
      <c r="H175" s="54"/>
      <c r="I175" s="60"/>
    </row>
    <row r="176" spans="4:9" s="3" customFormat="1" x14ac:dyDescent="0.35">
      <c r="D176" s="74"/>
      <c r="E176" s="75"/>
      <c r="F176" s="54"/>
      <c r="G176" s="112"/>
      <c r="H176" s="54"/>
      <c r="I176" s="60"/>
    </row>
    <row r="177" spans="4:9" s="3" customFormat="1" x14ac:dyDescent="0.35">
      <c r="D177" s="74"/>
      <c r="E177" s="75"/>
      <c r="F177" s="54"/>
      <c r="G177" s="112"/>
      <c r="H177" s="54"/>
      <c r="I177" s="60"/>
    </row>
    <row r="178" spans="4:9" s="3" customFormat="1" x14ac:dyDescent="0.35">
      <c r="D178" s="74"/>
      <c r="E178" s="75"/>
      <c r="F178" s="54"/>
      <c r="G178" s="112"/>
      <c r="H178" s="54"/>
      <c r="I178" s="60"/>
    </row>
    <row r="179" spans="4:9" s="3" customFormat="1" x14ac:dyDescent="0.35">
      <c r="D179" s="74"/>
      <c r="E179" s="75"/>
      <c r="F179" s="54"/>
      <c r="G179" s="112"/>
      <c r="H179" s="54"/>
      <c r="I179" s="60"/>
    </row>
    <row r="180" spans="4:9" s="3" customFormat="1" x14ac:dyDescent="0.35">
      <c r="D180" s="74"/>
      <c r="E180" s="75"/>
      <c r="F180" s="54"/>
      <c r="G180" s="112"/>
      <c r="H180" s="54"/>
      <c r="I180" s="60"/>
    </row>
    <row r="181" spans="4:9" s="3" customFormat="1" x14ac:dyDescent="0.35">
      <c r="D181" s="74"/>
      <c r="E181" s="75"/>
      <c r="F181" s="54"/>
      <c r="G181" s="112"/>
      <c r="H181" s="54"/>
      <c r="I181" s="60"/>
    </row>
    <row r="182" spans="4:9" s="3" customFormat="1" x14ac:dyDescent="0.35">
      <c r="D182" s="74"/>
      <c r="E182" s="75"/>
      <c r="F182" s="54"/>
      <c r="G182" s="112"/>
      <c r="H182" s="54"/>
      <c r="I182" s="60"/>
    </row>
    <row r="183" spans="4:9" s="3" customFormat="1" x14ac:dyDescent="0.35">
      <c r="D183" s="74"/>
      <c r="E183" s="75"/>
      <c r="F183" s="54"/>
      <c r="G183" s="112"/>
      <c r="H183" s="54"/>
      <c r="I183" s="60"/>
    </row>
    <row r="184" spans="4:9" s="3" customFormat="1" x14ac:dyDescent="0.35">
      <c r="D184" s="74"/>
      <c r="E184" s="75"/>
      <c r="F184" s="54"/>
      <c r="G184" s="112"/>
      <c r="H184" s="54"/>
      <c r="I184" s="60"/>
    </row>
    <row r="185" spans="4:9" s="3" customFormat="1" x14ac:dyDescent="0.35">
      <c r="D185" s="74"/>
      <c r="E185" s="75"/>
      <c r="F185" s="54"/>
      <c r="G185" s="112"/>
      <c r="H185" s="54"/>
      <c r="I185" s="60"/>
    </row>
    <row r="186" spans="4:9" s="3" customFormat="1" x14ac:dyDescent="0.35">
      <c r="D186" s="74"/>
      <c r="E186" s="75"/>
      <c r="F186" s="54"/>
      <c r="G186" s="112"/>
      <c r="H186" s="54"/>
      <c r="I186" s="60"/>
    </row>
    <row r="187" spans="4:9" s="3" customFormat="1" x14ac:dyDescent="0.35">
      <c r="D187" s="74"/>
      <c r="E187" s="75"/>
      <c r="F187" s="54"/>
      <c r="G187" s="112"/>
      <c r="H187" s="54"/>
      <c r="I187" s="60"/>
    </row>
    <row r="188" spans="4:9" s="3" customFormat="1" x14ac:dyDescent="0.35">
      <c r="D188" s="74"/>
      <c r="E188" s="75"/>
      <c r="F188" s="54"/>
      <c r="G188" s="112"/>
      <c r="H188" s="54"/>
      <c r="I188" s="60"/>
    </row>
    <row r="189" spans="4:9" s="3" customFormat="1" x14ac:dyDescent="0.35">
      <c r="D189" s="74"/>
      <c r="E189" s="75"/>
      <c r="F189" s="54"/>
      <c r="G189" s="112"/>
      <c r="H189" s="54"/>
      <c r="I189" s="60"/>
    </row>
    <row r="190" spans="4:9" s="3" customFormat="1" x14ac:dyDescent="0.35">
      <c r="D190" s="74"/>
      <c r="E190" s="75"/>
      <c r="F190" s="54"/>
      <c r="G190" s="112"/>
      <c r="H190" s="54"/>
      <c r="I190" s="60"/>
    </row>
    <row r="191" spans="4:9" s="3" customFormat="1" x14ac:dyDescent="0.35">
      <c r="D191" s="74"/>
      <c r="E191" s="75"/>
      <c r="F191" s="54"/>
      <c r="G191" s="112"/>
      <c r="H191" s="54"/>
      <c r="I191" s="60"/>
    </row>
    <row r="192" spans="4:9" s="3" customFormat="1" x14ac:dyDescent="0.35">
      <c r="D192" s="74"/>
      <c r="E192" s="75"/>
      <c r="F192" s="54"/>
      <c r="G192" s="112"/>
      <c r="H192" s="54"/>
      <c r="I192" s="60"/>
    </row>
    <row r="193" spans="4:9" s="3" customFormat="1" x14ac:dyDescent="0.35">
      <c r="D193" s="74"/>
      <c r="E193" s="75"/>
      <c r="F193" s="54"/>
      <c r="G193" s="112"/>
      <c r="H193" s="54"/>
      <c r="I193" s="60"/>
    </row>
    <row r="194" spans="4:9" s="3" customFormat="1" x14ac:dyDescent="0.35">
      <c r="D194" s="74"/>
      <c r="E194" s="75"/>
      <c r="F194" s="54"/>
      <c r="G194" s="112"/>
      <c r="H194" s="54"/>
      <c r="I194" s="60"/>
    </row>
    <row r="195" spans="4:9" s="3" customFormat="1" x14ac:dyDescent="0.35">
      <c r="D195" s="74"/>
      <c r="E195" s="75"/>
      <c r="F195" s="54"/>
      <c r="G195" s="112"/>
      <c r="H195" s="54"/>
      <c r="I195" s="60"/>
    </row>
    <row r="196" spans="4:9" s="3" customFormat="1" x14ac:dyDescent="0.35">
      <c r="D196" s="74"/>
      <c r="E196" s="75"/>
      <c r="F196" s="54"/>
      <c r="G196" s="112"/>
      <c r="H196" s="54"/>
      <c r="I196" s="60"/>
    </row>
    <row r="197" spans="4:9" s="3" customFormat="1" x14ac:dyDescent="0.35">
      <c r="D197" s="74"/>
      <c r="E197" s="75"/>
      <c r="F197" s="54"/>
      <c r="G197" s="112"/>
      <c r="H197" s="54"/>
      <c r="I197" s="60"/>
    </row>
    <row r="198" spans="4:9" s="3" customFormat="1" x14ac:dyDescent="0.35">
      <c r="D198" s="74"/>
      <c r="E198" s="75"/>
      <c r="F198" s="54"/>
      <c r="G198" s="112"/>
      <c r="H198" s="54"/>
      <c r="I198" s="60"/>
    </row>
    <row r="199" spans="4:9" s="3" customFormat="1" x14ac:dyDescent="0.35">
      <c r="D199" s="74"/>
      <c r="E199" s="75"/>
      <c r="F199" s="54"/>
      <c r="G199" s="112"/>
      <c r="H199" s="54"/>
      <c r="I199" s="60"/>
    </row>
    <row r="200" spans="4:9" s="3" customFormat="1" x14ac:dyDescent="0.35">
      <c r="D200" s="74"/>
      <c r="E200" s="75"/>
      <c r="F200" s="54"/>
      <c r="G200" s="112"/>
      <c r="H200" s="54"/>
      <c r="I200" s="60"/>
    </row>
    <row r="201" spans="4:9" s="3" customFormat="1" x14ac:dyDescent="0.35">
      <c r="D201" s="74"/>
      <c r="E201" s="75"/>
      <c r="F201" s="54"/>
      <c r="G201" s="112"/>
      <c r="H201" s="54"/>
      <c r="I201" s="60"/>
    </row>
    <row r="202" spans="4:9" s="3" customFormat="1" x14ac:dyDescent="0.35">
      <c r="D202" s="74"/>
      <c r="E202" s="75"/>
      <c r="F202" s="54"/>
      <c r="G202" s="112"/>
      <c r="H202" s="54"/>
      <c r="I202" s="60"/>
    </row>
    <row r="203" spans="4:9" s="3" customFormat="1" x14ac:dyDescent="0.35">
      <c r="D203" s="74"/>
      <c r="E203" s="75"/>
      <c r="F203" s="54"/>
      <c r="G203" s="112"/>
      <c r="H203" s="54"/>
      <c r="I203" s="60"/>
    </row>
    <row r="204" spans="4:9" s="3" customFormat="1" x14ac:dyDescent="0.35">
      <c r="D204" s="74"/>
      <c r="E204" s="75"/>
      <c r="F204" s="54"/>
      <c r="G204" s="112"/>
      <c r="H204" s="54"/>
      <c r="I204" s="60"/>
    </row>
    <row r="205" spans="4:9" s="3" customFormat="1" x14ac:dyDescent="0.35">
      <c r="D205" s="74"/>
      <c r="E205" s="75"/>
      <c r="F205" s="54"/>
      <c r="G205" s="112"/>
      <c r="H205" s="54"/>
      <c r="I205" s="60"/>
    </row>
    <row r="206" spans="4:9" s="3" customFormat="1" x14ac:dyDescent="0.35">
      <c r="D206" s="74"/>
      <c r="E206" s="75"/>
      <c r="F206" s="54"/>
      <c r="G206" s="112"/>
      <c r="H206" s="54"/>
      <c r="I206" s="60"/>
    </row>
    <row r="207" spans="4:9" s="3" customFormat="1" x14ac:dyDescent="0.35">
      <c r="D207" s="74"/>
      <c r="E207" s="75"/>
      <c r="F207" s="54"/>
      <c r="G207" s="112"/>
      <c r="H207" s="54"/>
      <c r="I207" s="60"/>
    </row>
    <row r="208" spans="4:9" s="3" customFormat="1" x14ac:dyDescent="0.35">
      <c r="D208" s="74"/>
      <c r="E208" s="75"/>
      <c r="F208" s="54"/>
      <c r="G208" s="112"/>
      <c r="H208" s="54"/>
      <c r="I208" s="60"/>
    </row>
    <row r="209" spans="4:9" s="3" customFormat="1" x14ac:dyDescent="0.35">
      <c r="D209" s="74"/>
      <c r="E209" s="75"/>
      <c r="F209" s="54"/>
      <c r="G209" s="112"/>
      <c r="H209" s="54"/>
      <c r="I209" s="60"/>
    </row>
    <row r="210" spans="4:9" s="3" customFormat="1" x14ac:dyDescent="0.35">
      <c r="D210" s="74"/>
      <c r="E210" s="75"/>
      <c r="F210" s="54"/>
      <c r="G210" s="112"/>
      <c r="H210" s="54"/>
      <c r="I210" s="60"/>
    </row>
    <row r="211" spans="4:9" s="3" customFormat="1" x14ac:dyDescent="0.35">
      <c r="D211" s="74"/>
      <c r="E211" s="75"/>
      <c r="F211" s="54"/>
      <c r="G211" s="112"/>
      <c r="H211" s="54"/>
      <c r="I211" s="60"/>
    </row>
    <row r="212" spans="4:9" s="3" customFormat="1" x14ac:dyDescent="0.35">
      <c r="D212" s="74"/>
      <c r="E212" s="75"/>
      <c r="F212" s="54"/>
      <c r="G212" s="112"/>
      <c r="H212" s="54"/>
      <c r="I212" s="60"/>
    </row>
    <row r="213" spans="4:9" s="3" customFormat="1" x14ac:dyDescent="0.35">
      <c r="D213" s="74"/>
      <c r="E213" s="75"/>
      <c r="F213" s="54"/>
      <c r="G213" s="112"/>
      <c r="H213" s="54"/>
      <c r="I213" s="60"/>
    </row>
    <row r="214" spans="4:9" s="3" customFormat="1" x14ac:dyDescent="0.35">
      <c r="D214" s="74"/>
      <c r="E214" s="75"/>
      <c r="F214" s="54"/>
      <c r="G214" s="112"/>
      <c r="H214" s="54"/>
      <c r="I214" s="60"/>
    </row>
    <row r="215" spans="4:9" s="3" customFormat="1" x14ac:dyDescent="0.35">
      <c r="D215" s="74"/>
      <c r="E215" s="75"/>
      <c r="F215" s="54"/>
      <c r="G215" s="112"/>
      <c r="H215" s="54"/>
      <c r="I215" s="60"/>
    </row>
    <row r="216" spans="4:9" s="3" customFormat="1" x14ac:dyDescent="0.35">
      <c r="D216" s="74"/>
      <c r="E216" s="75"/>
      <c r="F216" s="54"/>
      <c r="G216" s="112"/>
      <c r="H216" s="54"/>
      <c r="I216" s="60"/>
    </row>
    <row r="217" spans="4:9" s="3" customFormat="1" x14ac:dyDescent="0.35">
      <c r="D217" s="74"/>
      <c r="E217" s="75"/>
      <c r="F217" s="54"/>
      <c r="G217" s="112"/>
      <c r="H217" s="54"/>
      <c r="I217" s="60"/>
    </row>
    <row r="218" spans="4:9" s="3" customFormat="1" x14ac:dyDescent="0.35">
      <c r="D218" s="74"/>
      <c r="E218" s="75"/>
      <c r="F218" s="54"/>
      <c r="G218" s="112"/>
      <c r="H218" s="54"/>
      <c r="I218" s="60"/>
    </row>
    <row r="219" spans="4:9" s="3" customFormat="1" x14ac:dyDescent="0.35">
      <c r="D219" s="74"/>
      <c r="E219" s="75"/>
      <c r="F219" s="54"/>
      <c r="G219" s="112"/>
      <c r="H219" s="54"/>
      <c r="I219" s="60"/>
    </row>
    <row r="220" spans="4:9" s="3" customFormat="1" x14ac:dyDescent="0.35">
      <c r="D220" s="74"/>
      <c r="E220" s="75"/>
      <c r="F220" s="54"/>
      <c r="G220" s="112"/>
      <c r="H220" s="54"/>
      <c r="I220" s="60"/>
    </row>
    <row r="221" spans="4:9" s="3" customFormat="1" x14ac:dyDescent="0.35">
      <c r="D221" s="74"/>
      <c r="E221" s="75"/>
      <c r="F221" s="54"/>
      <c r="G221" s="112"/>
      <c r="H221" s="54"/>
      <c r="I221" s="60"/>
    </row>
    <row r="222" spans="4:9" s="3" customFormat="1" x14ac:dyDescent="0.35">
      <c r="D222" s="74"/>
      <c r="E222" s="75"/>
      <c r="F222" s="54"/>
      <c r="G222" s="112"/>
      <c r="H222" s="54"/>
      <c r="I222" s="60"/>
    </row>
    <row r="223" spans="4:9" s="3" customFormat="1" x14ac:dyDescent="0.35">
      <c r="D223" s="77"/>
      <c r="E223" s="76"/>
      <c r="F223" s="54"/>
      <c r="G223" s="112"/>
      <c r="H223" s="54"/>
      <c r="I223" s="60"/>
    </row>
    <row r="224" spans="4:9" s="3" customFormat="1" x14ac:dyDescent="0.35"/>
    <row r="225" s="3" customFormat="1" x14ac:dyDescent="0.35"/>
    <row r="226" s="3" customFormat="1" x14ac:dyDescent="0.35"/>
    <row r="227" s="3" customFormat="1" x14ac:dyDescent="0.35"/>
    <row r="228" s="3" customFormat="1" x14ac:dyDescent="0.35"/>
    <row r="229" s="3" customFormat="1" x14ac:dyDescent="0.35"/>
    <row r="230" s="3" customFormat="1" x14ac:dyDescent="0.35"/>
    <row r="231" s="3" customFormat="1" x14ac:dyDescent="0.35"/>
    <row r="232" s="3" customFormat="1" x14ac:dyDescent="0.35"/>
    <row r="233" s="3" customFormat="1" x14ac:dyDescent="0.35"/>
    <row r="234" s="3" customFormat="1" x14ac:dyDescent="0.35"/>
    <row r="235" s="3" customFormat="1" x14ac:dyDescent="0.35"/>
    <row r="236" s="3" customFormat="1" x14ac:dyDescent="0.35"/>
    <row r="237" s="3" customFormat="1" x14ac:dyDescent="0.35"/>
    <row r="238" s="3" customFormat="1" x14ac:dyDescent="0.35"/>
    <row r="239" s="3" customFormat="1" x14ac:dyDescent="0.35"/>
    <row r="240" s="3" customFormat="1" x14ac:dyDescent="0.35"/>
    <row r="241" s="3" customFormat="1" x14ac:dyDescent="0.35"/>
    <row r="242" s="3" customFormat="1" x14ac:dyDescent="0.35"/>
    <row r="243" s="3" customFormat="1" x14ac:dyDescent="0.35"/>
    <row r="244" s="3" customFormat="1" x14ac:dyDescent="0.35"/>
    <row r="245" s="3" customFormat="1" x14ac:dyDescent="0.35"/>
    <row r="246" s="3" customFormat="1" x14ac:dyDescent="0.35"/>
    <row r="247" s="3" customFormat="1" x14ac:dyDescent="0.35"/>
    <row r="248" s="3" customFormat="1" x14ac:dyDescent="0.35"/>
    <row r="249" s="3" customFormat="1" x14ac:dyDescent="0.35"/>
    <row r="250" s="3" customFormat="1" x14ac:dyDescent="0.35"/>
    <row r="251" s="3" customFormat="1" x14ac:dyDescent="0.35"/>
    <row r="252" s="3" customFormat="1" x14ac:dyDescent="0.35"/>
    <row r="253" s="3" customFormat="1" x14ac:dyDescent="0.35"/>
    <row r="254" s="3" customFormat="1" x14ac:dyDescent="0.35"/>
    <row r="255" s="3" customFormat="1" x14ac:dyDescent="0.35"/>
    <row r="256" s="3" customFormat="1" x14ac:dyDescent="0.35"/>
    <row r="257" s="3" customFormat="1" x14ac:dyDescent="0.35"/>
    <row r="258" s="3" customFormat="1" x14ac:dyDescent="0.35"/>
    <row r="259" s="3" customFormat="1" x14ac:dyDescent="0.35"/>
    <row r="260" s="3" customFormat="1" x14ac:dyDescent="0.35"/>
    <row r="261" s="3" customFormat="1" x14ac:dyDescent="0.35"/>
    <row r="262" s="3" customFormat="1" x14ac:dyDescent="0.35"/>
    <row r="263" s="3" customFormat="1" x14ac:dyDescent="0.35"/>
    <row r="264" s="3" customFormat="1" x14ac:dyDescent="0.35"/>
    <row r="265" s="3" customFormat="1" x14ac:dyDescent="0.35"/>
    <row r="266" s="3" customFormat="1" x14ac:dyDescent="0.35"/>
    <row r="267" s="3" customFormat="1" x14ac:dyDescent="0.35"/>
    <row r="268" s="3" customFormat="1" x14ac:dyDescent="0.35"/>
    <row r="269" s="3" customFormat="1" x14ac:dyDescent="0.35"/>
    <row r="270" s="3" customFormat="1" x14ac:dyDescent="0.35"/>
    <row r="271" s="3" customFormat="1" x14ac:dyDescent="0.35"/>
    <row r="272" s="3" customFormat="1" x14ac:dyDescent="0.35"/>
    <row r="273" s="3" customFormat="1" x14ac:dyDescent="0.35"/>
    <row r="274" s="3" customFormat="1" x14ac:dyDescent="0.35"/>
    <row r="275" s="3" customFormat="1" x14ac:dyDescent="0.35"/>
    <row r="276" s="3" customFormat="1" x14ac:dyDescent="0.35"/>
    <row r="277" s="3" customFormat="1" x14ac:dyDescent="0.35"/>
    <row r="278" s="3" customFormat="1" x14ac:dyDescent="0.35"/>
    <row r="279" s="3" customFormat="1" x14ac:dyDescent="0.35"/>
    <row r="280" s="3" customFormat="1" x14ac:dyDescent="0.35"/>
    <row r="281" s="3" customFormat="1" x14ac:dyDescent="0.35"/>
    <row r="282" s="3" customFormat="1" x14ac:dyDescent="0.35"/>
    <row r="283" s="3" customFormat="1" x14ac:dyDescent="0.35"/>
    <row r="284" s="3" customFormat="1" x14ac:dyDescent="0.35"/>
    <row r="285" s="3" customFormat="1" x14ac:dyDescent="0.35"/>
    <row r="286" s="3" customFormat="1" x14ac:dyDescent="0.35"/>
    <row r="287" s="3" customFormat="1" x14ac:dyDescent="0.35"/>
    <row r="288" s="3" customFormat="1" x14ac:dyDescent="0.35"/>
    <row r="289" s="3" customFormat="1" x14ac:dyDescent="0.35"/>
    <row r="290" s="3" customFormat="1" x14ac:dyDescent="0.35"/>
    <row r="291" s="3" customFormat="1" x14ac:dyDescent="0.35"/>
    <row r="292" s="3" customFormat="1" x14ac:dyDescent="0.35"/>
    <row r="293" s="3" customFormat="1" x14ac:dyDescent="0.35"/>
    <row r="294" s="3" customFormat="1" x14ac:dyDescent="0.35"/>
    <row r="295" s="3" customFormat="1" x14ac:dyDescent="0.35"/>
    <row r="296" s="3" customFormat="1" x14ac:dyDescent="0.35"/>
    <row r="297" s="3" customFormat="1" x14ac:dyDescent="0.35"/>
    <row r="298" s="3" customFormat="1" x14ac:dyDescent="0.35"/>
    <row r="299" s="3" customFormat="1" x14ac:dyDescent="0.35"/>
    <row r="300" s="3" customFormat="1" x14ac:dyDescent="0.35"/>
    <row r="301" s="3" customFormat="1" x14ac:dyDescent="0.35"/>
    <row r="302" s="3" customFormat="1" x14ac:dyDescent="0.35"/>
    <row r="303" s="3" customFormat="1" x14ac:dyDescent="0.35"/>
    <row r="304" s="3" customFormat="1" x14ac:dyDescent="0.35"/>
    <row r="305" s="3" customFormat="1" x14ac:dyDescent="0.35"/>
    <row r="306" s="3" customFormat="1" x14ac:dyDescent="0.35"/>
    <row r="307" s="3" customFormat="1" x14ac:dyDescent="0.35"/>
    <row r="308" s="3" customFormat="1" x14ac:dyDescent="0.35"/>
    <row r="309" s="3" customFormat="1" x14ac:dyDescent="0.35"/>
    <row r="310" s="3" customFormat="1" x14ac:dyDescent="0.35"/>
    <row r="311" s="3" customFormat="1" x14ac:dyDescent="0.35"/>
    <row r="312" s="3" customFormat="1" x14ac:dyDescent="0.35"/>
    <row r="313" s="3" customFormat="1" x14ac:dyDescent="0.35"/>
    <row r="314" s="3" customFormat="1" x14ac:dyDescent="0.35"/>
    <row r="315" s="3" customFormat="1" x14ac:dyDescent="0.35"/>
    <row r="316" s="3" customFormat="1" x14ac:dyDescent="0.35"/>
    <row r="317" s="3" customFormat="1" x14ac:dyDescent="0.35"/>
    <row r="318" s="3" customFormat="1" x14ac:dyDescent="0.35"/>
    <row r="319" s="3" customFormat="1" x14ac:dyDescent="0.35"/>
    <row r="320" s="3" customFormat="1" x14ac:dyDescent="0.35"/>
    <row r="321" s="3" customFormat="1" x14ac:dyDescent="0.35"/>
    <row r="322" s="3" customFormat="1" x14ac:dyDescent="0.35"/>
    <row r="323" s="3" customFormat="1" x14ac:dyDescent="0.35"/>
    <row r="324" s="3" customFormat="1" x14ac:dyDescent="0.35"/>
    <row r="325" s="3" customFormat="1" x14ac:dyDescent="0.35"/>
    <row r="326" s="3" customFormat="1" x14ac:dyDescent="0.35"/>
    <row r="327" s="3" customFormat="1" x14ac:dyDescent="0.35"/>
    <row r="328" s="3" customFormat="1" x14ac:dyDescent="0.35"/>
    <row r="329" s="3" customFormat="1" x14ac:dyDescent="0.35"/>
    <row r="330" s="3" customFormat="1" x14ac:dyDescent="0.35"/>
    <row r="331" s="3" customFormat="1" x14ac:dyDescent="0.35"/>
    <row r="332" s="3" customFormat="1" x14ac:dyDescent="0.35"/>
    <row r="333" s="3" customFormat="1" x14ac:dyDescent="0.35"/>
    <row r="334" s="3" customFormat="1" x14ac:dyDescent="0.35"/>
    <row r="335" s="3" customFormat="1" x14ac:dyDescent="0.35"/>
    <row r="336" s="3" customFormat="1" x14ac:dyDescent="0.35"/>
    <row r="337" s="3" customFormat="1" x14ac:dyDescent="0.35"/>
    <row r="338" s="3" customFormat="1" x14ac:dyDescent="0.35"/>
    <row r="339" s="3" customFormat="1" x14ac:dyDescent="0.35"/>
    <row r="340" s="3" customFormat="1" x14ac:dyDescent="0.35"/>
    <row r="341" s="3" customFormat="1" x14ac:dyDescent="0.35"/>
    <row r="342" s="3" customFormat="1" x14ac:dyDescent="0.35"/>
    <row r="343" s="3" customFormat="1" x14ac:dyDescent="0.35"/>
    <row r="344" s="3" customFormat="1" x14ac:dyDescent="0.35"/>
    <row r="345" s="3" customFormat="1" x14ac:dyDescent="0.35"/>
    <row r="346" s="3" customFormat="1" x14ac:dyDescent="0.35"/>
    <row r="347" s="3" customFormat="1" x14ac:dyDescent="0.35"/>
    <row r="348" s="3" customFormat="1" x14ac:dyDescent="0.35"/>
    <row r="349" s="3" customFormat="1" x14ac:dyDescent="0.35"/>
    <row r="350" s="3" customFormat="1" x14ac:dyDescent="0.35"/>
    <row r="351" s="3" customFormat="1" x14ac:dyDescent="0.35"/>
    <row r="352" s="3" customFormat="1" x14ac:dyDescent="0.35"/>
    <row r="353" s="3" customFormat="1" x14ac:dyDescent="0.35"/>
    <row r="354" s="3" customFormat="1" x14ac:dyDescent="0.35"/>
    <row r="355" s="3" customFormat="1" x14ac:dyDescent="0.35"/>
    <row r="356" s="3" customFormat="1" x14ac:dyDescent="0.35"/>
    <row r="357" s="3" customFormat="1" x14ac:dyDescent="0.35"/>
    <row r="358" s="3" customFormat="1" x14ac:dyDescent="0.35"/>
    <row r="359" s="3" customFormat="1" x14ac:dyDescent="0.35"/>
    <row r="360" s="3" customFormat="1" x14ac:dyDescent="0.35"/>
    <row r="361" s="3" customFormat="1" x14ac:dyDescent="0.35"/>
    <row r="362" s="3" customFormat="1" x14ac:dyDescent="0.35"/>
    <row r="363" s="3" customFormat="1" x14ac:dyDescent="0.35"/>
  </sheetData>
  <sheetProtection selectLockedCells="1"/>
  <autoFilter ref="I75:I223" xr:uid="{E7BED947-9CE6-45BA-87E1-F511E55E18D6}"/>
  <mergeCells count="10">
    <mergeCell ref="D61:F61"/>
    <mergeCell ref="D63:G63"/>
    <mergeCell ref="D64:G64"/>
    <mergeCell ref="D65:G65"/>
    <mergeCell ref="D5:G5"/>
    <mergeCell ref="D13:F13"/>
    <mergeCell ref="D15:G15"/>
    <mergeCell ref="E30:F30"/>
    <mergeCell ref="E50:F50"/>
    <mergeCell ref="E59:F59"/>
  </mergeCells>
  <conditionalFormatting sqref="G6:G12">
    <cfRule type="dataBar" priority="6">
      <dataBar>
        <cfvo type="min"/>
        <cfvo type="max"/>
        <color theme="9" tint="0.79998168889431442"/>
      </dataBar>
      <extLst>
        <ext xmlns:x14="http://schemas.microsoft.com/office/spreadsheetml/2009/9/main" uri="{B025F937-C7B1-47D3-B67F-A62EFF666E3E}">
          <x14:id>{0F1F8966-6490-4BBD-A970-0EB0B3539D5A}</x14:id>
        </ext>
      </extLst>
    </cfRule>
  </conditionalFormatting>
  <conditionalFormatting sqref="G17:G29">
    <cfRule type="dataBar" priority="7">
      <dataBar>
        <cfvo type="min"/>
        <cfvo type="max"/>
        <color theme="5" tint="0.79998168889431442"/>
      </dataBar>
      <extLst>
        <ext xmlns:x14="http://schemas.microsoft.com/office/spreadsheetml/2009/9/main" uri="{B025F937-C7B1-47D3-B67F-A62EFF666E3E}">
          <x14:id>{56455FB3-BFD8-4A6E-A248-EF07FD2AF16A}</x14:id>
        </ext>
      </extLst>
    </cfRule>
  </conditionalFormatting>
  <conditionalFormatting sqref="G33:G49">
    <cfRule type="cellIs" dxfId="90" priority="1" operator="equal">
      <formula>0</formula>
    </cfRule>
    <cfRule type="dataBar" priority="11">
      <dataBar>
        <cfvo type="min"/>
        <cfvo type="max"/>
        <color theme="5" tint="0.79998168889431442"/>
      </dataBar>
      <extLst>
        <ext xmlns:x14="http://schemas.microsoft.com/office/spreadsheetml/2009/9/main" uri="{B025F937-C7B1-47D3-B67F-A62EFF666E3E}">
          <x14:id>{5F21E73D-D0F8-4F83-9D50-21D03A1EEB18}</x14:id>
        </ext>
      </extLst>
    </cfRule>
  </conditionalFormatting>
  <conditionalFormatting sqref="G53:G58">
    <cfRule type="dataBar" priority="12">
      <dataBar>
        <cfvo type="min"/>
        <cfvo type="max"/>
        <color theme="5" tint="0.79998168889431442"/>
      </dataBar>
      <extLst>
        <ext xmlns:x14="http://schemas.microsoft.com/office/spreadsheetml/2009/9/main" uri="{B025F937-C7B1-47D3-B67F-A62EFF666E3E}">
          <x14:id>{B66DD6A7-4149-489D-9B5F-E5FF306894DB}</x14:id>
        </ext>
      </extLst>
    </cfRule>
  </conditionalFormatting>
  <conditionalFormatting sqref="G76:G223">
    <cfRule type="dataBar" priority="5">
      <dataBar>
        <cfvo type="min"/>
        <cfvo type="max"/>
        <color theme="5" tint="0.79998168889431442"/>
      </dataBar>
      <extLst>
        <ext xmlns:x14="http://schemas.microsoft.com/office/spreadsheetml/2009/9/main" uri="{B025F937-C7B1-47D3-B67F-A62EFF666E3E}">
          <x14:id>{59B5DD3C-97AD-47B0-8E7E-7E2C39ABE8F6}</x14:id>
        </ext>
      </extLst>
    </cfRule>
  </conditionalFormatting>
  <conditionalFormatting sqref="H65">
    <cfRule type="cellIs" dxfId="89" priority="2" operator="lessThanOrEqual">
      <formula>-0.5</formula>
    </cfRule>
    <cfRule type="cellIs" dxfId="88" priority="3" operator="between">
      <formula>-0.5</formula>
      <formula>0.5</formula>
    </cfRule>
    <cfRule type="cellIs" dxfId="87" priority="4" operator="greaterThanOrEqual">
      <formula>0.5</formula>
    </cfRule>
  </conditionalFormatting>
  <conditionalFormatting sqref="I65">
    <cfRule type="expression" dxfId="86" priority="8">
      <formula>Bilanz&lt;=-0.5</formula>
    </cfRule>
    <cfRule type="expression" dxfId="85" priority="9">
      <formula>Bilanz=0</formula>
    </cfRule>
    <cfRule type="expression" dxfId="84" priority="10">
      <formula>Bilanz&gt;=0.5</formula>
    </cfRule>
  </conditionalFormatting>
  <dataValidations count="1">
    <dataValidation type="list" showInputMessage="1" showErrorMessage="1" errorTitle="Benachrichtigung" error="Bitte wähle eine Kategorie aus der Liste." sqref="I76:I223" xr:uid="{14994A75-C448-4D3F-9551-EE51BF504F5E}">
      <formula1>$F$33:$F$49</formula1>
    </dataValidation>
  </dataValidations>
  <hyperlinks>
    <hyperlink ref="C1:F1" location="Übersicht!A1" display="Zurück zur Übersicht" xr:uid="{768F1269-4E62-4491-89FA-10165D63613C}"/>
  </hyperlinks>
  <pageMargins left="0.7" right="0.7" top="0.78740157499999996" bottom="0.78740157499999996" header="0.3" footer="0.3"/>
  <pageSetup paperSize="9" orientation="landscape" r:id="rId1"/>
  <drawing r:id="rId2"/>
  <legacyDrawing r:id="rId3"/>
  <extLst>
    <ext xmlns:x14="http://schemas.microsoft.com/office/spreadsheetml/2009/9/main" uri="{78C0D931-6437-407d-A8EE-F0AAD7539E65}">
      <x14:conditionalFormattings>
        <x14:conditionalFormatting xmlns:xm="http://schemas.microsoft.com/office/excel/2006/main">
          <x14:cfRule type="dataBar" id="{0F1F8966-6490-4BBD-A970-0EB0B3539D5A}">
            <x14:dataBar minLength="0" maxLength="100" gradient="0">
              <x14:cfvo type="autoMin"/>
              <x14:cfvo type="autoMax"/>
              <x14:negativeFillColor rgb="FFFF0000"/>
              <x14:axisColor rgb="FF000000"/>
            </x14:dataBar>
          </x14:cfRule>
          <xm:sqref>G6:G12</xm:sqref>
        </x14:conditionalFormatting>
        <x14:conditionalFormatting xmlns:xm="http://schemas.microsoft.com/office/excel/2006/main">
          <x14:cfRule type="dataBar" id="{56455FB3-BFD8-4A6E-A248-EF07FD2AF16A}">
            <x14:dataBar minLength="0" maxLength="100" gradient="0">
              <x14:cfvo type="autoMin"/>
              <x14:cfvo type="autoMax"/>
              <x14:negativeFillColor rgb="FFFF0000"/>
              <x14:axisColor rgb="FF000000"/>
            </x14:dataBar>
          </x14:cfRule>
          <xm:sqref>G17:G29</xm:sqref>
        </x14:conditionalFormatting>
        <x14:conditionalFormatting xmlns:xm="http://schemas.microsoft.com/office/excel/2006/main">
          <x14:cfRule type="dataBar" id="{5F21E73D-D0F8-4F83-9D50-21D03A1EEB18}">
            <x14:dataBar minLength="0" maxLength="100" gradient="0">
              <x14:cfvo type="autoMin"/>
              <x14:cfvo type="autoMax"/>
              <x14:negativeFillColor rgb="FFFF0000"/>
              <x14:axisColor rgb="FF000000"/>
            </x14:dataBar>
          </x14:cfRule>
          <xm:sqref>G33:G49</xm:sqref>
        </x14:conditionalFormatting>
        <x14:conditionalFormatting xmlns:xm="http://schemas.microsoft.com/office/excel/2006/main">
          <x14:cfRule type="dataBar" id="{B66DD6A7-4149-489D-9B5F-E5FF306894DB}">
            <x14:dataBar minLength="0" maxLength="100" gradient="0">
              <x14:cfvo type="autoMin"/>
              <x14:cfvo type="autoMax"/>
              <x14:negativeFillColor rgb="FFFF0000"/>
              <x14:axisColor rgb="FF000000"/>
            </x14:dataBar>
          </x14:cfRule>
          <xm:sqref>G53:G58</xm:sqref>
        </x14:conditionalFormatting>
        <x14:conditionalFormatting xmlns:xm="http://schemas.microsoft.com/office/excel/2006/main">
          <x14:cfRule type="dataBar" id="{59B5DD3C-97AD-47B0-8E7E-7E2C39ABE8F6}">
            <x14:dataBar minLength="0" maxLength="100" gradient="0">
              <x14:cfvo type="autoMin"/>
              <x14:cfvo type="autoMax"/>
              <x14:negativeFillColor rgb="FFFF0000"/>
              <x14:axisColor rgb="FF000000"/>
            </x14:dataBar>
          </x14:cfRule>
          <xm:sqref>G76:G223</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FD8A86-B91C-4261-B2C9-DEBB9D67859E}">
  <sheetPr>
    <tabColor rgb="FF00B050"/>
  </sheetPr>
  <dimension ref="A1:ON363"/>
  <sheetViews>
    <sheetView zoomScaleNormal="100" workbookViewId="0"/>
  </sheetViews>
  <sheetFormatPr baseColWidth="10" defaultRowHeight="12.9" x14ac:dyDescent="0.35"/>
  <cols>
    <col min="1" max="1" width="1.61328125" style="3" customWidth="1"/>
    <col min="2" max="2" width="2.23046875" style="4" customWidth="1"/>
    <col min="3" max="3" width="11.07421875" style="3"/>
    <col min="4" max="5" width="1.15234375" style="4" customWidth="1"/>
    <col min="6" max="6" width="35.15234375" style="4" bestFit="1" customWidth="1"/>
    <col min="7" max="7" width="11.53515625" style="4" customWidth="1"/>
    <col min="8" max="8" width="11.69140625" style="4" customWidth="1"/>
    <col min="9" max="9" width="58.07421875" style="3" customWidth="1"/>
    <col min="10" max="404" width="11.07421875" style="3"/>
    <col min="405" max="16384" width="11.07421875" style="4"/>
  </cols>
  <sheetData>
    <row r="1" spans="2:9" s="3" customFormat="1" x14ac:dyDescent="0.35">
      <c r="C1" s="47" t="s">
        <v>66</v>
      </c>
      <c r="D1" s="47"/>
      <c r="E1" s="47"/>
      <c r="F1" s="47"/>
    </row>
    <row r="2" spans="2:9" s="3" customFormat="1" ht="13.3" thickBot="1" x14ac:dyDescent="0.4"/>
    <row r="3" spans="2:9" s="5" customFormat="1" ht="17.149999999999999" thickTop="1" thickBot="1" x14ac:dyDescent="0.5">
      <c r="D3" s="21" t="s">
        <v>31</v>
      </c>
      <c r="E3" s="22"/>
      <c r="F3" s="22"/>
      <c r="G3" s="23"/>
    </row>
    <row r="4" spans="2:9" ht="13.3" thickTop="1" x14ac:dyDescent="0.35">
      <c r="B4" s="3"/>
      <c r="D4" s="3"/>
      <c r="E4" s="3"/>
      <c r="F4" s="3"/>
      <c r="G4" s="3"/>
      <c r="H4" s="3"/>
    </row>
    <row r="5" spans="2:9" ht="15" customHeight="1" x14ac:dyDescent="0.35">
      <c r="B5" s="3"/>
      <c r="D5" s="179" t="s">
        <v>78</v>
      </c>
      <c r="E5" s="180"/>
      <c r="F5" s="180"/>
      <c r="G5" s="180"/>
      <c r="H5" s="86"/>
      <c r="I5" s="33" t="s">
        <v>32</v>
      </c>
    </row>
    <row r="6" spans="2:9" x14ac:dyDescent="0.35">
      <c r="B6" s="3"/>
      <c r="D6" s="80"/>
      <c r="E6" s="81"/>
      <c r="F6" s="24" t="s">
        <v>3</v>
      </c>
      <c r="G6" s="113"/>
      <c r="H6" s="131"/>
      <c r="I6" s="7"/>
    </row>
    <row r="7" spans="2:9" x14ac:dyDescent="0.35">
      <c r="B7" s="3"/>
      <c r="D7" s="82"/>
      <c r="E7" s="83"/>
      <c r="F7" s="25" t="s">
        <v>4</v>
      </c>
      <c r="G7" s="114"/>
      <c r="H7" s="131"/>
      <c r="I7" s="8"/>
    </row>
    <row r="8" spans="2:9" x14ac:dyDescent="0.35">
      <c r="B8" s="3"/>
      <c r="D8" s="82"/>
      <c r="E8" s="83"/>
      <c r="F8" s="25" t="s">
        <v>1</v>
      </c>
      <c r="G8" s="114"/>
      <c r="H8" s="131"/>
      <c r="I8" s="8"/>
    </row>
    <row r="9" spans="2:9" x14ac:dyDescent="0.35">
      <c r="B9" s="3"/>
      <c r="D9" s="82"/>
      <c r="E9" s="83"/>
      <c r="F9" s="25" t="s">
        <v>2</v>
      </c>
      <c r="G9" s="114"/>
      <c r="H9" s="131"/>
      <c r="I9" s="8"/>
    </row>
    <row r="10" spans="2:9" x14ac:dyDescent="0.35">
      <c r="B10" s="3"/>
      <c r="D10" s="82"/>
      <c r="E10" s="83"/>
      <c r="F10" s="106" t="s">
        <v>37</v>
      </c>
      <c r="G10" s="114"/>
      <c r="H10" s="131"/>
      <c r="I10" s="8"/>
    </row>
    <row r="11" spans="2:9" x14ac:dyDescent="0.35">
      <c r="B11" s="3"/>
      <c r="D11" s="84"/>
      <c r="E11" s="104"/>
      <c r="F11" s="107" t="s">
        <v>80</v>
      </c>
      <c r="G11" s="115"/>
      <c r="H11" s="131"/>
      <c r="I11" s="9"/>
    </row>
    <row r="12" spans="2:9" x14ac:dyDescent="0.35">
      <c r="B12" s="3"/>
      <c r="D12" s="84"/>
      <c r="E12" s="85"/>
      <c r="F12" s="26" t="s">
        <v>10</v>
      </c>
      <c r="G12" s="116"/>
      <c r="H12" s="132"/>
      <c r="I12" s="9"/>
    </row>
    <row r="13" spans="2:9" ht="15" customHeight="1" x14ac:dyDescent="0.35">
      <c r="B13" s="3"/>
      <c r="D13" s="181" t="s">
        <v>5</v>
      </c>
      <c r="E13" s="182"/>
      <c r="F13" s="182"/>
      <c r="G13" s="133" t="s">
        <v>29</v>
      </c>
      <c r="H13" s="134">
        <f>SUM(G6:G12)</f>
        <v>0</v>
      </c>
      <c r="I13" s="32"/>
    </row>
    <row r="14" spans="2:9" s="3" customFormat="1" x14ac:dyDescent="0.35">
      <c r="I14" s="32"/>
    </row>
    <row r="15" spans="2:9" ht="15" customHeight="1" x14ac:dyDescent="0.35">
      <c r="B15" s="3"/>
      <c r="D15" s="183" t="s">
        <v>6</v>
      </c>
      <c r="E15" s="184"/>
      <c r="F15" s="184"/>
      <c r="G15" s="184"/>
      <c r="H15" s="78"/>
      <c r="I15" s="32"/>
    </row>
    <row r="16" spans="2:9" x14ac:dyDescent="0.35">
      <c r="B16" s="3"/>
      <c r="D16" s="89"/>
      <c r="E16" s="90" t="s">
        <v>7</v>
      </c>
      <c r="F16" s="91"/>
      <c r="G16" s="92" t="s">
        <v>40</v>
      </c>
      <c r="H16" s="75"/>
      <c r="I16" s="33" t="s">
        <v>32</v>
      </c>
    </row>
    <row r="17" spans="2:11" ht="12.9" customHeight="1" x14ac:dyDescent="0.35">
      <c r="B17" s="3"/>
      <c r="D17" s="66"/>
      <c r="E17" s="67"/>
      <c r="F17" s="27" t="s">
        <v>8</v>
      </c>
      <c r="G17" s="113"/>
      <c r="H17" s="135"/>
      <c r="I17" s="19"/>
    </row>
    <row r="18" spans="2:11" ht="12.9" customHeight="1" x14ac:dyDescent="0.35">
      <c r="B18" s="3"/>
      <c r="D18" s="68"/>
      <c r="E18" s="69"/>
      <c r="F18" s="25" t="s">
        <v>9</v>
      </c>
      <c r="G18" s="114"/>
      <c r="H18" s="135"/>
      <c r="I18" s="19"/>
    </row>
    <row r="19" spans="2:11" ht="12.9" customHeight="1" x14ac:dyDescent="0.35">
      <c r="B19" s="3"/>
      <c r="D19" s="68"/>
      <c r="E19" s="69"/>
      <c r="F19" s="25" t="s">
        <v>33</v>
      </c>
      <c r="G19" s="114"/>
      <c r="H19" s="135"/>
      <c r="I19" s="19"/>
    </row>
    <row r="20" spans="2:11" ht="12.9" customHeight="1" x14ac:dyDescent="0.35">
      <c r="B20" s="3"/>
      <c r="D20" s="68"/>
      <c r="E20" s="69"/>
      <c r="F20" s="25" t="s">
        <v>13</v>
      </c>
      <c r="G20" s="114"/>
      <c r="H20" s="135"/>
      <c r="I20" s="19"/>
    </row>
    <row r="21" spans="2:11" ht="12.9" customHeight="1" x14ac:dyDescent="0.35">
      <c r="B21" s="3"/>
      <c r="D21" s="68"/>
      <c r="E21" s="69"/>
      <c r="F21" s="106" t="s">
        <v>20</v>
      </c>
      <c r="G21" s="114"/>
      <c r="H21" s="135"/>
      <c r="I21" s="19"/>
      <c r="K21" s="20"/>
    </row>
    <row r="22" spans="2:11" ht="12.9" customHeight="1" x14ac:dyDescent="0.35">
      <c r="B22" s="3"/>
      <c r="D22" s="68"/>
      <c r="E22" s="69"/>
      <c r="F22" s="106" t="s">
        <v>38</v>
      </c>
      <c r="G22" s="114"/>
      <c r="H22" s="135"/>
      <c r="I22" s="19"/>
    </row>
    <row r="23" spans="2:11" ht="12.9" customHeight="1" x14ac:dyDescent="0.35">
      <c r="B23" s="3"/>
      <c r="D23" s="68"/>
      <c r="E23" s="69"/>
      <c r="F23" s="106" t="s">
        <v>17</v>
      </c>
      <c r="G23" s="114"/>
      <c r="H23" s="135"/>
      <c r="I23" s="19"/>
    </row>
    <row r="24" spans="2:11" ht="12.9" customHeight="1" x14ac:dyDescent="0.35">
      <c r="B24" s="3"/>
      <c r="D24" s="68"/>
      <c r="E24" s="69"/>
      <c r="F24" s="106" t="s">
        <v>23</v>
      </c>
      <c r="G24" s="114"/>
      <c r="H24" s="135"/>
      <c r="I24" s="19"/>
    </row>
    <row r="25" spans="2:11" ht="12.9" customHeight="1" x14ac:dyDescent="0.35">
      <c r="B25" s="3"/>
      <c r="D25" s="68"/>
      <c r="E25" s="69"/>
      <c r="F25" s="106" t="s">
        <v>11</v>
      </c>
      <c r="G25" s="114"/>
      <c r="H25" s="135"/>
      <c r="I25" s="19"/>
    </row>
    <row r="26" spans="2:11" ht="12.9" customHeight="1" x14ac:dyDescent="0.35">
      <c r="B26" s="3"/>
      <c r="D26" s="68"/>
      <c r="E26" s="69"/>
      <c r="F26" s="106" t="s">
        <v>12</v>
      </c>
      <c r="G26" s="114"/>
      <c r="H26" s="135"/>
      <c r="I26" s="19"/>
    </row>
    <row r="27" spans="2:11" ht="12.9" customHeight="1" x14ac:dyDescent="0.35">
      <c r="B27" s="3"/>
      <c r="D27" s="68"/>
      <c r="E27" s="69"/>
      <c r="F27" s="106" t="s">
        <v>73</v>
      </c>
      <c r="G27" s="114"/>
      <c r="H27" s="135"/>
      <c r="I27" s="19"/>
    </row>
    <row r="28" spans="2:11" ht="12.9" customHeight="1" x14ac:dyDescent="0.35">
      <c r="B28" s="3"/>
      <c r="D28" s="68"/>
      <c r="E28" s="69"/>
      <c r="F28" s="28" t="s">
        <v>10</v>
      </c>
      <c r="G28" s="114"/>
      <c r="H28" s="135"/>
      <c r="I28" s="19"/>
    </row>
    <row r="29" spans="2:11" ht="12.9" customHeight="1" x14ac:dyDescent="0.35">
      <c r="B29" s="3"/>
      <c r="D29" s="70"/>
      <c r="E29" s="71"/>
      <c r="F29" s="29" t="s">
        <v>10</v>
      </c>
      <c r="G29" s="116"/>
      <c r="H29" s="135"/>
      <c r="I29" s="30"/>
    </row>
    <row r="30" spans="2:11" ht="15" customHeight="1" x14ac:dyDescent="0.35">
      <c r="B30" s="3"/>
      <c r="D30" s="89"/>
      <c r="E30" s="185" t="s">
        <v>26</v>
      </c>
      <c r="F30" s="185"/>
      <c r="G30" s="136" t="s">
        <v>29</v>
      </c>
      <c r="H30" s="137">
        <f>SUM(G17:G29)</f>
        <v>0</v>
      </c>
      <c r="I30" s="32"/>
    </row>
    <row r="31" spans="2:11" s="3" customFormat="1" x14ac:dyDescent="0.35">
      <c r="H31" s="79"/>
      <c r="I31" s="32"/>
    </row>
    <row r="32" spans="2:11" x14ac:dyDescent="0.35">
      <c r="B32" s="95"/>
      <c r="C32" s="96"/>
      <c r="D32" s="97"/>
      <c r="E32" s="98" t="s">
        <v>77</v>
      </c>
      <c r="F32" s="99"/>
      <c r="G32" s="100"/>
      <c r="H32" s="75"/>
      <c r="I32" s="33" t="s">
        <v>32</v>
      </c>
    </row>
    <row r="33" spans="2:9" ht="12.9" customHeight="1" x14ac:dyDescent="0.35">
      <c r="B33" s="103"/>
      <c r="D33" s="12"/>
      <c r="E33" s="13"/>
      <c r="F33" s="58" t="s">
        <v>14</v>
      </c>
      <c r="G33" s="113">
        <f>SUMIF(I76:I223,F33,G76:G223)</f>
        <v>0</v>
      </c>
      <c r="H33" s="135"/>
      <c r="I33" s="7"/>
    </row>
    <row r="34" spans="2:9" ht="12.9" customHeight="1" x14ac:dyDescent="0.35">
      <c r="B34" s="103"/>
      <c r="D34" s="14"/>
      <c r="E34" s="15"/>
      <c r="F34" s="59" t="s">
        <v>18</v>
      </c>
      <c r="G34" s="114">
        <f>SUMIF(I76:I223,F34,G76:G223)</f>
        <v>0</v>
      </c>
      <c r="H34" s="135"/>
      <c r="I34" s="8"/>
    </row>
    <row r="35" spans="2:9" ht="12.9" customHeight="1" x14ac:dyDescent="0.35">
      <c r="B35" s="103"/>
      <c r="D35" s="14"/>
      <c r="E35" s="15"/>
      <c r="F35" s="59" t="s">
        <v>25</v>
      </c>
      <c r="G35" s="114">
        <f>SUMIF(I76:I223,F35,G76:G223)</f>
        <v>0</v>
      </c>
      <c r="H35" s="135"/>
      <c r="I35" s="8"/>
    </row>
    <row r="36" spans="2:9" ht="12.9" customHeight="1" x14ac:dyDescent="0.35">
      <c r="B36" s="103"/>
      <c r="D36" s="14"/>
      <c r="E36" s="15"/>
      <c r="F36" s="59" t="s">
        <v>15</v>
      </c>
      <c r="G36" s="114">
        <f>SUMIF(I76:I223,F36,G76:G223)</f>
        <v>0</v>
      </c>
      <c r="H36" s="135"/>
      <c r="I36" s="8"/>
    </row>
    <row r="37" spans="2:9" ht="12.9" customHeight="1" x14ac:dyDescent="0.35">
      <c r="B37" s="103"/>
      <c r="D37" s="14"/>
      <c r="E37" s="15"/>
      <c r="F37" s="59" t="s">
        <v>16</v>
      </c>
      <c r="G37" s="114">
        <f>SUMIF(I76:I223,F37,G76:G223)</f>
        <v>0</v>
      </c>
      <c r="H37" s="135"/>
      <c r="I37" s="8"/>
    </row>
    <row r="38" spans="2:9" ht="12.9" customHeight="1" x14ac:dyDescent="0.35">
      <c r="B38" s="103"/>
      <c r="D38" s="14"/>
      <c r="E38" s="15"/>
      <c r="F38" s="59" t="s">
        <v>39</v>
      </c>
      <c r="G38" s="114">
        <f>SUMIF(I76:I223,F38,G76:G223)</f>
        <v>0</v>
      </c>
      <c r="H38" s="135"/>
      <c r="I38" s="8"/>
    </row>
    <row r="39" spans="2:9" ht="12.9" customHeight="1" x14ac:dyDescent="0.35">
      <c r="B39" s="103"/>
      <c r="D39" s="14"/>
      <c r="E39" s="15"/>
      <c r="F39" s="59" t="s">
        <v>36</v>
      </c>
      <c r="G39" s="114">
        <f>SUMIF(I76:I223,F39,G76:G223)</f>
        <v>0</v>
      </c>
      <c r="H39" s="135"/>
      <c r="I39" s="8"/>
    </row>
    <row r="40" spans="2:9" ht="12.9" customHeight="1" x14ac:dyDescent="0.35">
      <c r="B40" s="103"/>
      <c r="D40" s="14"/>
      <c r="E40" s="15"/>
      <c r="F40" s="59" t="s">
        <v>19</v>
      </c>
      <c r="G40" s="114">
        <f>SUMIF(I76:I223,F40,G76:G223)</f>
        <v>0</v>
      </c>
      <c r="H40" s="135"/>
      <c r="I40" s="8"/>
    </row>
    <row r="41" spans="2:9" ht="12.9" customHeight="1" x14ac:dyDescent="0.35">
      <c r="B41" s="103"/>
      <c r="D41" s="14"/>
      <c r="E41" s="15"/>
      <c r="F41" s="59" t="s">
        <v>21</v>
      </c>
      <c r="G41" s="114">
        <f>SUMIF(I76:I223,F41,G76:G223)</f>
        <v>0</v>
      </c>
      <c r="H41" s="135"/>
      <c r="I41" s="8"/>
    </row>
    <row r="42" spans="2:9" ht="12.9" customHeight="1" x14ac:dyDescent="0.35">
      <c r="B42" s="103"/>
      <c r="D42" s="14"/>
      <c r="E42" s="15"/>
      <c r="F42" s="59" t="s">
        <v>22</v>
      </c>
      <c r="G42" s="114">
        <f>SUMIF(I76:I223,F42,G76:G223)</f>
        <v>0</v>
      </c>
      <c r="H42" s="135"/>
      <c r="I42" s="8"/>
    </row>
    <row r="43" spans="2:9" ht="12.9" customHeight="1" x14ac:dyDescent="0.35">
      <c r="B43" s="103"/>
      <c r="D43" s="14"/>
      <c r="E43" s="15"/>
      <c r="F43" s="59" t="s">
        <v>24</v>
      </c>
      <c r="G43" s="114">
        <f>SUMIF(I76:I223,F43,G76:G223)</f>
        <v>0</v>
      </c>
      <c r="H43" s="135"/>
      <c r="I43" s="8"/>
    </row>
    <row r="44" spans="2:9" ht="12.9" customHeight="1" x14ac:dyDescent="0.35">
      <c r="B44" s="103"/>
      <c r="D44" s="14"/>
      <c r="E44" s="15"/>
      <c r="F44" s="59" t="s">
        <v>72</v>
      </c>
      <c r="G44" s="114">
        <f>SUMIF(I76:I223,F44,G76:G223)</f>
        <v>0</v>
      </c>
      <c r="H44" s="135"/>
      <c r="I44" s="8"/>
    </row>
    <row r="45" spans="2:9" ht="12.9" customHeight="1" x14ac:dyDescent="0.35">
      <c r="B45" s="103"/>
      <c r="D45" s="61"/>
      <c r="E45" s="62"/>
      <c r="F45" s="63" t="s">
        <v>82</v>
      </c>
      <c r="G45" s="115">
        <f>SUMIF(I76:I223,F45,G76:G223)</f>
        <v>0</v>
      </c>
      <c r="H45" s="135"/>
      <c r="I45" s="9"/>
    </row>
    <row r="46" spans="2:9" ht="12.9" customHeight="1" x14ac:dyDescent="0.35">
      <c r="B46" s="103"/>
      <c r="D46" s="61"/>
      <c r="E46" s="62"/>
      <c r="F46" s="59" t="s">
        <v>83</v>
      </c>
      <c r="G46" s="114">
        <f>SUMIF(I76:I223,F46,G76:G223)</f>
        <v>0</v>
      </c>
      <c r="H46" s="135"/>
      <c r="I46" s="9"/>
    </row>
    <row r="47" spans="2:9" ht="12.9" customHeight="1" x14ac:dyDescent="0.35">
      <c r="B47" s="103"/>
      <c r="D47" s="61"/>
      <c r="E47" s="62"/>
      <c r="F47" s="105" t="s">
        <v>84</v>
      </c>
      <c r="G47" s="117">
        <f>SUMIF(I76:I223,F47,G76:G223)</f>
        <v>0</v>
      </c>
      <c r="H47" s="135"/>
      <c r="I47" s="9"/>
    </row>
    <row r="48" spans="2:9" ht="12.9" customHeight="1" x14ac:dyDescent="0.35">
      <c r="B48" s="103"/>
      <c r="D48" s="61"/>
      <c r="E48" s="62"/>
      <c r="F48" s="105" t="s">
        <v>85</v>
      </c>
      <c r="G48" s="117">
        <f>SUMIF(I76:I223,F48,G76:G223)</f>
        <v>0</v>
      </c>
      <c r="H48" s="135"/>
      <c r="I48" s="9"/>
    </row>
    <row r="49" spans="2:9" ht="12.9" customHeight="1" x14ac:dyDescent="0.35">
      <c r="B49" s="103"/>
      <c r="D49" s="16"/>
      <c r="E49" s="17"/>
      <c r="F49" s="64" t="s">
        <v>81</v>
      </c>
      <c r="G49" s="118">
        <f>SUMIF(I76:I223,F49,G76:G223)</f>
        <v>0</v>
      </c>
      <c r="H49" s="135"/>
      <c r="I49" s="6"/>
    </row>
    <row r="50" spans="2:9" ht="15" customHeight="1" x14ac:dyDescent="0.35">
      <c r="B50" s="103"/>
      <c r="D50" s="11"/>
      <c r="E50" s="185" t="s">
        <v>27</v>
      </c>
      <c r="F50" s="185"/>
      <c r="G50" s="136" t="s">
        <v>29</v>
      </c>
      <c r="H50" s="137">
        <f>SUM(G33:G49)</f>
        <v>0</v>
      </c>
    </row>
    <row r="51" spans="2:9" s="3" customFormat="1" x14ac:dyDescent="0.35">
      <c r="B51" s="103"/>
      <c r="H51" s="79"/>
    </row>
    <row r="52" spans="2:9" x14ac:dyDescent="0.35">
      <c r="B52" s="103"/>
      <c r="D52" s="11"/>
      <c r="E52" s="90" t="s">
        <v>88</v>
      </c>
      <c r="F52" s="11"/>
      <c r="G52" s="65"/>
      <c r="H52" s="75"/>
      <c r="I52" s="33" t="s">
        <v>32</v>
      </c>
    </row>
    <row r="53" spans="2:9" ht="12.9" customHeight="1" x14ac:dyDescent="0.35">
      <c r="B53" s="103"/>
      <c r="D53" s="66"/>
      <c r="E53" s="67"/>
      <c r="F53" s="93" t="s">
        <v>75</v>
      </c>
      <c r="G53" s="113"/>
      <c r="H53" s="135"/>
      <c r="I53" s="7"/>
    </row>
    <row r="54" spans="2:9" ht="12.9" customHeight="1" x14ac:dyDescent="0.35">
      <c r="B54" s="103"/>
      <c r="D54" s="68"/>
      <c r="E54" s="69"/>
      <c r="F54" s="94" t="s">
        <v>86</v>
      </c>
      <c r="G54" s="114"/>
      <c r="H54" s="135"/>
      <c r="I54" s="8"/>
    </row>
    <row r="55" spans="2:9" ht="12.9" customHeight="1" x14ac:dyDescent="0.35">
      <c r="B55" s="103"/>
      <c r="D55" s="68"/>
      <c r="E55" s="69"/>
      <c r="F55" s="94" t="s">
        <v>87</v>
      </c>
      <c r="G55" s="114"/>
      <c r="H55" s="135"/>
      <c r="I55" s="8"/>
    </row>
    <row r="56" spans="2:9" ht="12.9" customHeight="1" x14ac:dyDescent="0.35">
      <c r="B56" s="103"/>
      <c r="D56" s="68"/>
      <c r="E56" s="69"/>
      <c r="F56" s="94" t="s">
        <v>87</v>
      </c>
      <c r="G56" s="114"/>
      <c r="H56" s="135"/>
      <c r="I56" s="8"/>
    </row>
    <row r="57" spans="2:9" ht="12.9" customHeight="1" x14ac:dyDescent="0.35">
      <c r="B57" s="103"/>
      <c r="D57" s="68"/>
      <c r="E57" s="69"/>
      <c r="F57" s="94" t="s">
        <v>87</v>
      </c>
      <c r="G57" s="114"/>
      <c r="H57" s="135"/>
      <c r="I57" s="8"/>
    </row>
    <row r="58" spans="2:9" ht="12.9" customHeight="1" x14ac:dyDescent="0.35">
      <c r="B58" s="103"/>
      <c r="D58" s="68"/>
      <c r="E58" s="69"/>
      <c r="F58" s="94" t="s">
        <v>87</v>
      </c>
      <c r="G58" s="114"/>
      <c r="H58" s="135"/>
      <c r="I58" s="9"/>
    </row>
    <row r="59" spans="2:9" ht="15" customHeight="1" x14ac:dyDescent="0.35">
      <c r="B59" s="103"/>
      <c r="D59" s="11"/>
      <c r="E59" s="185" t="s">
        <v>76</v>
      </c>
      <c r="F59" s="185"/>
      <c r="G59" s="136" t="s">
        <v>29</v>
      </c>
      <c r="H59" s="137">
        <f>SUM(G53:G58)</f>
        <v>0</v>
      </c>
    </row>
    <row r="60" spans="2:9" s="3" customFormat="1" x14ac:dyDescent="0.35">
      <c r="B60" s="103"/>
      <c r="G60" s="138"/>
      <c r="H60" s="139"/>
    </row>
    <row r="61" spans="2:9" s="3" customFormat="1" ht="15" customHeight="1" x14ac:dyDescent="0.35">
      <c r="B61" s="103"/>
      <c r="D61" s="171" t="s">
        <v>28</v>
      </c>
      <c r="E61" s="172"/>
      <c r="F61" s="172"/>
      <c r="G61" s="141"/>
      <c r="H61" s="137">
        <f>H30+H50+H59</f>
        <v>0</v>
      </c>
    </row>
    <row r="62" spans="2:9" s="3" customFormat="1" x14ac:dyDescent="0.35">
      <c r="B62" s="103"/>
    </row>
    <row r="63" spans="2:9" s="3" customFormat="1" ht="15" customHeight="1" x14ac:dyDescent="0.35">
      <c r="B63" s="103"/>
      <c r="D63" s="173" t="s">
        <v>0</v>
      </c>
      <c r="E63" s="174"/>
      <c r="F63" s="174"/>
      <c r="G63" s="174"/>
      <c r="H63" s="119">
        <f>H13</f>
        <v>0</v>
      </c>
    </row>
    <row r="64" spans="2:9" s="3" customFormat="1" ht="15" customHeight="1" thickBot="1" x14ac:dyDescent="0.4">
      <c r="B64" s="103"/>
      <c r="D64" s="175" t="s">
        <v>6</v>
      </c>
      <c r="E64" s="176"/>
      <c r="F64" s="176"/>
      <c r="G64" s="176"/>
      <c r="H64" s="120">
        <f>H61</f>
        <v>0</v>
      </c>
    </row>
    <row r="65" spans="2:9" s="3" customFormat="1" ht="15" customHeight="1" thickBot="1" x14ac:dyDescent="0.4">
      <c r="B65" s="103"/>
      <c r="D65" s="177" t="s">
        <v>95</v>
      </c>
      <c r="E65" s="178"/>
      <c r="F65" s="178"/>
      <c r="G65" s="178"/>
      <c r="H65" s="121">
        <f>H63-H64</f>
        <v>0</v>
      </c>
      <c r="I65" s="31" t="str">
        <f>IF(Bilanz&gt;-1, " Überschuss", " Fehlbetrag")</f>
        <v xml:space="preserve"> Überschuss</v>
      </c>
    </row>
    <row r="66" spans="2:9" s="3" customFormat="1" x14ac:dyDescent="0.35">
      <c r="B66" s="103"/>
    </row>
    <row r="67" spans="2:9" s="3" customFormat="1" x14ac:dyDescent="0.35">
      <c r="B67" s="103"/>
    </row>
    <row r="68" spans="2:9" s="3" customFormat="1" x14ac:dyDescent="0.35">
      <c r="B68" s="103"/>
      <c r="H68" s="18"/>
    </row>
    <row r="69" spans="2:9" s="3" customFormat="1" x14ac:dyDescent="0.35">
      <c r="B69" s="103"/>
    </row>
    <row r="70" spans="2:9" s="3" customFormat="1" x14ac:dyDescent="0.35">
      <c r="B70" s="103"/>
      <c r="H70" s="18"/>
    </row>
    <row r="71" spans="2:9" s="3" customFormat="1" x14ac:dyDescent="0.35">
      <c r="B71" s="103"/>
    </row>
    <row r="72" spans="2:9" s="3" customFormat="1" x14ac:dyDescent="0.35">
      <c r="B72" s="103"/>
    </row>
    <row r="73" spans="2:9" s="3" customFormat="1" x14ac:dyDescent="0.35">
      <c r="B73" s="103"/>
    </row>
    <row r="74" spans="2:9" s="3" customFormat="1" x14ac:dyDescent="0.35">
      <c r="B74" s="101"/>
      <c r="C74" s="96"/>
      <c r="D74" s="97"/>
      <c r="E74" s="98" t="s">
        <v>111</v>
      </c>
      <c r="F74" s="99"/>
      <c r="G74" s="97"/>
      <c r="H74" s="96"/>
      <c r="I74" s="102"/>
    </row>
    <row r="75" spans="2:9" s="3" customFormat="1" x14ac:dyDescent="0.35">
      <c r="D75" s="72"/>
      <c r="E75" s="73"/>
      <c r="F75" s="55" t="s">
        <v>70</v>
      </c>
      <c r="G75" s="57" t="s">
        <v>69</v>
      </c>
      <c r="H75" s="57" t="s">
        <v>68</v>
      </c>
      <c r="I75" s="56" t="s">
        <v>71</v>
      </c>
    </row>
    <row r="76" spans="2:9" s="3" customFormat="1" x14ac:dyDescent="0.35">
      <c r="D76" s="74"/>
      <c r="E76" s="75"/>
      <c r="F76" s="54"/>
      <c r="G76" s="112"/>
      <c r="H76" s="54"/>
      <c r="I76" s="60"/>
    </row>
    <row r="77" spans="2:9" s="3" customFormat="1" x14ac:dyDescent="0.35">
      <c r="D77" s="74"/>
      <c r="E77" s="75"/>
      <c r="F77" s="54"/>
      <c r="G77" s="112"/>
      <c r="H77" s="54"/>
      <c r="I77" s="60"/>
    </row>
    <row r="78" spans="2:9" s="3" customFormat="1" x14ac:dyDescent="0.35">
      <c r="D78" s="74"/>
      <c r="E78" s="75"/>
      <c r="F78" s="54"/>
      <c r="G78" s="112"/>
      <c r="H78" s="54"/>
      <c r="I78" s="60"/>
    </row>
    <row r="79" spans="2:9" s="3" customFormat="1" x14ac:dyDescent="0.35">
      <c r="D79" s="74"/>
      <c r="E79" s="75"/>
      <c r="F79" s="54"/>
      <c r="G79" s="112"/>
      <c r="H79" s="54"/>
      <c r="I79" s="60"/>
    </row>
    <row r="80" spans="2:9" s="3" customFormat="1" x14ac:dyDescent="0.35">
      <c r="D80" s="74"/>
      <c r="E80" s="75"/>
      <c r="F80" s="54"/>
      <c r="G80" s="112"/>
      <c r="H80" s="54"/>
      <c r="I80" s="60"/>
    </row>
    <row r="81" spans="4:9" s="3" customFormat="1" x14ac:dyDescent="0.35">
      <c r="D81" s="74"/>
      <c r="E81" s="75"/>
      <c r="F81" s="54"/>
      <c r="G81" s="112"/>
      <c r="H81" s="54"/>
      <c r="I81" s="60"/>
    </row>
    <row r="82" spans="4:9" s="3" customFormat="1" x14ac:dyDescent="0.35">
      <c r="D82" s="74"/>
      <c r="E82" s="75"/>
      <c r="F82" s="54"/>
      <c r="G82" s="112"/>
      <c r="H82" s="54"/>
      <c r="I82" s="60"/>
    </row>
    <row r="83" spans="4:9" s="3" customFormat="1" x14ac:dyDescent="0.35">
      <c r="D83" s="74"/>
      <c r="E83" s="75"/>
      <c r="F83" s="54"/>
      <c r="G83" s="112"/>
      <c r="H83" s="54"/>
      <c r="I83" s="60"/>
    </row>
    <row r="84" spans="4:9" s="3" customFormat="1" x14ac:dyDescent="0.35">
      <c r="D84" s="74"/>
      <c r="E84" s="75"/>
      <c r="F84" s="54"/>
      <c r="G84" s="112"/>
      <c r="H84" s="54"/>
      <c r="I84" s="60"/>
    </row>
    <row r="85" spans="4:9" s="3" customFormat="1" x14ac:dyDescent="0.35">
      <c r="D85" s="74"/>
      <c r="E85" s="75"/>
      <c r="F85" s="54"/>
      <c r="G85" s="112"/>
      <c r="H85" s="54"/>
      <c r="I85" s="60"/>
    </row>
    <row r="86" spans="4:9" s="3" customFormat="1" x14ac:dyDescent="0.35">
      <c r="D86" s="74"/>
      <c r="E86" s="75"/>
      <c r="F86" s="54"/>
      <c r="G86" s="112"/>
      <c r="H86" s="54"/>
      <c r="I86" s="60"/>
    </row>
    <row r="87" spans="4:9" s="3" customFormat="1" x14ac:dyDescent="0.35">
      <c r="D87" s="74"/>
      <c r="E87" s="75"/>
      <c r="F87" s="54"/>
      <c r="G87" s="112"/>
      <c r="H87" s="54"/>
      <c r="I87" s="60"/>
    </row>
    <row r="88" spans="4:9" s="3" customFormat="1" x14ac:dyDescent="0.35">
      <c r="D88" s="74"/>
      <c r="E88" s="75"/>
      <c r="F88" s="54"/>
      <c r="G88" s="112"/>
      <c r="H88" s="54"/>
      <c r="I88" s="60"/>
    </row>
    <row r="89" spans="4:9" s="3" customFormat="1" x14ac:dyDescent="0.35">
      <c r="D89" s="74"/>
      <c r="E89" s="75"/>
      <c r="F89" s="54"/>
      <c r="G89" s="112"/>
      <c r="H89" s="54"/>
      <c r="I89" s="60"/>
    </row>
    <row r="90" spans="4:9" s="3" customFormat="1" x14ac:dyDescent="0.35">
      <c r="D90" s="74"/>
      <c r="E90" s="75"/>
      <c r="F90" s="54"/>
      <c r="G90" s="112"/>
      <c r="H90" s="54"/>
      <c r="I90" s="60"/>
    </row>
    <row r="91" spans="4:9" s="3" customFormat="1" x14ac:dyDescent="0.35">
      <c r="D91" s="74"/>
      <c r="E91" s="75"/>
      <c r="F91" s="54"/>
      <c r="G91" s="112"/>
      <c r="H91" s="54"/>
      <c r="I91" s="60"/>
    </row>
    <row r="92" spans="4:9" s="3" customFormat="1" x14ac:dyDescent="0.35">
      <c r="D92" s="74"/>
      <c r="E92" s="75"/>
      <c r="F92" s="54"/>
      <c r="G92" s="112"/>
      <c r="H92" s="54"/>
      <c r="I92" s="60"/>
    </row>
    <row r="93" spans="4:9" s="3" customFormat="1" x14ac:dyDescent="0.35">
      <c r="D93" s="74"/>
      <c r="E93" s="75"/>
      <c r="F93" s="54"/>
      <c r="G93" s="112"/>
      <c r="H93" s="54"/>
      <c r="I93" s="60"/>
    </row>
    <row r="94" spans="4:9" s="3" customFormat="1" x14ac:dyDescent="0.35">
      <c r="D94" s="74"/>
      <c r="E94" s="75"/>
      <c r="F94" s="54"/>
      <c r="G94" s="112"/>
      <c r="H94" s="54"/>
      <c r="I94" s="60"/>
    </row>
    <row r="95" spans="4:9" s="3" customFormat="1" x14ac:dyDescent="0.35">
      <c r="D95" s="74"/>
      <c r="E95" s="75"/>
      <c r="F95" s="54"/>
      <c r="G95" s="112"/>
      <c r="H95" s="54"/>
      <c r="I95" s="60"/>
    </row>
    <row r="96" spans="4:9" s="3" customFormat="1" x14ac:dyDescent="0.35">
      <c r="D96" s="74"/>
      <c r="E96" s="75"/>
      <c r="F96" s="54"/>
      <c r="G96" s="112"/>
      <c r="H96" s="54"/>
      <c r="I96" s="60"/>
    </row>
    <row r="97" spans="4:9" s="3" customFormat="1" x14ac:dyDescent="0.35">
      <c r="D97" s="74"/>
      <c r="E97" s="75"/>
      <c r="F97" s="54"/>
      <c r="G97" s="112"/>
      <c r="H97" s="54"/>
      <c r="I97" s="60"/>
    </row>
    <row r="98" spans="4:9" s="3" customFormat="1" x14ac:dyDescent="0.35">
      <c r="D98" s="74"/>
      <c r="E98" s="75"/>
      <c r="F98" s="54"/>
      <c r="G98" s="112"/>
      <c r="H98" s="54"/>
      <c r="I98" s="60"/>
    </row>
    <row r="99" spans="4:9" s="3" customFormat="1" x14ac:dyDescent="0.35">
      <c r="D99" s="74"/>
      <c r="E99" s="75"/>
      <c r="F99" s="54"/>
      <c r="G99" s="112"/>
      <c r="H99" s="54"/>
      <c r="I99" s="60"/>
    </row>
    <row r="100" spans="4:9" s="3" customFormat="1" x14ac:dyDescent="0.35">
      <c r="D100" s="74"/>
      <c r="E100" s="75"/>
      <c r="F100" s="54"/>
      <c r="G100" s="112"/>
      <c r="H100" s="54"/>
      <c r="I100" s="60"/>
    </row>
    <row r="101" spans="4:9" s="3" customFormat="1" x14ac:dyDescent="0.35">
      <c r="D101" s="74"/>
      <c r="E101" s="75"/>
      <c r="F101" s="54"/>
      <c r="G101" s="112"/>
      <c r="H101" s="54"/>
      <c r="I101" s="60"/>
    </row>
    <row r="102" spans="4:9" s="3" customFormat="1" x14ac:dyDescent="0.35">
      <c r="D102" s="74"/>
      <c r="E102" s="75"/>
      <c r="F102" s="54"/>
      <c r="G102" s="112"/>
      <c r="H102" s="54"/>
      <c r="I102" s="60"/>
    </row>
    <row r="103" spans="4:9" s="3" customFormat="1" x14ac:dyDescent="0.35">
      <c r="D103" s="74"/>
      <c r="E103" s="75"/>
      <c r="F103" s="54"/>
      <c r="G103" s="112"/>
      <c r="H103" s="54"/>
      <c r="I103" s="60"/>
    </row>
    <row r="104" spans="4:9" s="3" customFormat="1" x14ac:dyDescent="0.35">
      <c r="D104" s="74"/>
      <c r="E104" s="75"/>
      <c r="F104" s="54"/>
      <c r="G104" s="112"/>
      <c r="H104" s="54"/>
      <c r="I104" s="60"/>
    </row>
    <row r="105" spans="4:9" s="3" customFormat="1" x14ac:dyDescent="0.35">
      <c r="D105" s="74"/>
      <c r="E105" s="75"/>
      <c r="F105" s="54"/>
      <c r="G105" s="112"/>
      <c r="H105" s="54"/>
      <c r="I105" s="60"/>
    </row>
    <row r="106" spans="4:9" s="3" customFormat="1" x14ac:dyDescent="0.35">
      <c r="D106" s="74"/>
      <c r="E106" s="75"/>
      <c r="F106" s="54"/>
      <c r="G106" s="112"/>
      <c r="H106" s="54"/>
      <c r="I106" s="60"/>
    </row>
    <row r="107" spans="4:9" s="3" customFormat="1" x14ac:dyDescent="0.35">
      <c r="D107" s="74"/>
      <c r="E107" s="75"/>
      <c r="F107" s="54"/>
      <c r="G107" s="112"/>
      <c r="H107" s="54"/>
      <c r="I107" s="60"/>
    </row>
    <row r="108" spans="4:9" s="3" customFormat="1" x14ac:dyDescent="0.35">
      <c r="D108" s="74"/>
      <c r="E108" s="75"/>
      <c r="F108" s="54"/>
      <c r="G108" s="112"/>
      <c r="H108" s="54"/>
      <c r="I108" s="60"/>
    </row>
    <row r="109" spans="4:9" s="3" customFormat="1" x14ac:dyDescent="0.35">
      <c r="D109" s="74"/>
      <c r="E109" s="75"/>
      <c r="F109" s="54"/>
      <c r="G109" s="112"/>
      <c r="H109" s="54"/>
      <c r="I109" s="60"/>
    </row>
    <row r="110" spans="4:9" s="3" customFormat="1" x14ac:dyDescent="0.35">
      <c r="D110" s="74"/>
      <c r="E110" s="75"/>
      <c r="F110" s="54"/>
      <c r="G110" s="112"/>
      <c r="H110" s="54"/>
      <c r="I110" s="60"/>
    </row>
    <row r="111" spans="4:9" s="3" customFormat="1" x14ac:dyDescent="0.35">
      <c r="D111" s="74"/>
      <c r="E111" s="75"/>
      <c r="F111" s="54"/>
      <c r="G111" s="112"/>
      <c r="H111" s="54"/>
      <c r="I111" s="60"/>
    </row>
    <row r="112" spans="4:9" s="3" customFormat="1" x14ac:dyDescent="0.35">
      <c r="D112" s="74"/>
      <c r="E112" s="75"/>
      <c r="F112" s="54"/>
      <c r="G112" s="112"/>
      <c r="H112" s="54"/>
      <c r="I112" s="60"/>
    </row>
    <row r="113" spans="4:9" s="3" customFormat="1" x14ac:dyDescent="0.35">
      <c r="D113" s="74"/>
      <c r="E113" s="75"/>
      <c r="F113" s="54"/>
      <c r="G113" s="112"/>
      <c r="H113" s="54"/>
      <c r="I113" s="60"/>
    </row>
    <row r="114" spans="4:9" s="3" customFormat="1" x14ac:dyDescent="0.35">
      <c r="D114" s="74"/>
      <c r="E114" s="75"/>
      <c r="F114" s="54"/>
      <c r="G114" s="112"/>
      <c r="H114" s="54"/>
      <c r="I114" s="60"/>
    </row>
    <row r="115" spans="4:9" s="3" customFormat="1" x14ac:dyDescent="0.35">
      <c r="D115" s="74"/>
      <c r="E115" s="75"/>
      <c r="F115" s="54"/>
      <c r="G115" s="112"/>
      <c r="H115" s="54"/>
      <c r="I115" s="60"/>
    </row>
    <row r="116" spans="4:9" s="3" customFormat="1" x14ac:dyDescent="0.35">
      <c r="D116" s="74"/>
      <c r="E116" s="75"/>
      <c r="F116" s="54"/>
      <c r="G116" s="112"/>
      <c r="H116" s="54"/>
      <c r="I116" s="60"/>
    </row>
    <row r="117" spans="4:9" s="3" customFormat="1" x14ac:dyDescent="0.35">
      <c r="D117" s="74"/>
      <c r="E117" s="75"/>
      <c r="F117" s="54"/>
      <c r="G117" s="112"/>
      <c r="H117" s="54"/>
      <c r="I117" s="60"/>
    </row>
    <row r="118" spans="4:9" s="3" customFormat="1" x14ac:dyDescent="0.35">
      <c r="D118" s="74"/>
      <c r="E118" s="75"/>
      <c r="F118" s="54"/>
      <c r="G118" s="112"/>
      <c r="H118" s="54"/>
      <c r="I118" s="60"/>
    </row>
    <row r="119" spans="4:9" s="3" customFormat="1" x14ac:dyDescent="0.35">
      <c r="D119" s="74"/>
      <c r="E119" s="75"/>
      <c r="F119" s="54"/>
      <c r="G119" s="112"/>
      <c r="H119" s="54"/>
      <c r="I119" s="60"/>
    </row>
    <row r="120" spans="4:9" s="3" customFormat="1" x14ac:dyDescent="0.35">
      <c r="D120" s="74"/>
      <c r="E120" s="75"/>
      <c r="F120" s="54"/>
      <c r="G120" s="112"/>
      <c r="H120" s="54"/>
      <c r="I120" s="60"/>
    </row>
    <row r="121" spans="4:9" s="3" customFormat="1" x14ac:dyDescent="0.35">
      <c r="D121" s="74"/>
      <c r="E121" s="75"/>
      <c r="F121" s="54"/>
      <c r="G121" s="112"/>
      <c r="H121" s="54"/>
      <c r="I121" s="60"/>
    </row>
    <row r="122" spans="4:9" s="3" customFormat="1" x14ac:dyDescent="0.35">
      <c r="D122" s="74"/>
      <c r="E122" s="75"/>
      <c r="F122" s="54"/>
      <c r="G122" s="112"/>
      <c r="H122" s="54"/>
      <c r="I122" s="60"/>
    </row>
    <row r="123" spans="4:9" s="3" customFormat="1" x14ac:dyDescent="0.35">
      <c r="D123" s="74"/>
      <c r="E123" s="75"/>
      <c r="F123" s="54"/>
      <c r="G123" s="112"/>
      <c r="H123" s="54"/>
      <c r="I123" s="60"/>
    </row>
    <row r="124" spans="4:9" s="3" customFormat="1" x14ac:dyDescent="0.35">
      <c r="D124" s="74"/>
      <c r="E124" s="75"/>
      <c r="F124" s="54"/>
      <c r="G124" s="112"/>
      <c r="H124" s="54"/>
      <c r="I124" s="60"/>
    </row>
    <row r="125" spans="4:9" s="3" customFormat="1" x14ac:dyDescent="0.35">
      <c r="D125" s="74"/>
      <c r="E125" s="75"/>
      <c r="F125" s="54"/>
      <c r="G125" s="112"/>
      <c r="H125" s="54"/>
      <c r="I125" s="60"/>
    </row>
    <row r="126" spans="4:9" s="3" customFormat="1" x14ac:dyDescent="0.35">
      <c r="D126" s="74"/>
      <c r="E126" s="75"/>
      <c r="F126" s="54"/>
      <c r="G126" s="112"/>
      <c r="H126" s="54"/>
      <c r="I126" s="60"/>
    </row>
    <row r="127" spans="4:9" s="3" customFormat="1" x14ac:dyDescent="0.35">
      <c r="D127" s="74"/>
      <c r="E127" s="75"/>
      <c r="F127" s="54"/>
      <c r="G127" s="112"/>
      <c r="H127" s="54"/>
      <c r="I127" s="60"/>
    </row>
    <row r="128" spans="4:9" s="3" customFormat="1" x14ac:dyDescent="0.35">
      <c r="D128" s="74"/>
      <c r="E128" s="75"/>
      <c r="F128" s="54"/>
      <c r="G128" s="112"/>
      <c r="H128" s="54"/>
      <c r="I128" s="60"/>
    </row>
    <row r="129" spans="4:9" s="3" customFormat="1" x14ac:dyDescent="0.35">
      <c r="D129" s="74"/>
      <c r="E129" s="75"/>
      <c r="F129" s="54"/>
      <c r="G129" s="112"/>
      <c r="H129" s="54"/>
      <c r="I129" s="60"/>
    </row>
    <row r="130" spans="4:9" s="3" customFormat="1" x14ac:dyDescent="0.35">
      <c r="D130" s="74"/>
      <c r="E130" s="75"/>
      <c r="F130" s="54"/>
      <c r="G130" s="112"/>
      <c r="H130" s="54"/>
      <c r="I130" s="60"/>
    </row>
    <row r="131" spans="4:9" s="3" customFormat="1" x14ac:dyDescent="0.35">
      <c r="D131" s="74"/>
      <c r="E131" s="75"/>
      <c r="F131" s="54"/>
      <c r="G131" s="112"/>
      <c r="H131" s="54"/>
      <c r="I131" s="60"/>
    </row>
    <row r="132" spans="4:9" s="3" customFormat="1" x14ac:dyDescent="0.35">
      <c r="D132" s="74"/>
      <c r="E132" s="75"/>
      <c r="F132" s="54"/>
      <c r="G132" s="112"/>
      <c r="H132" s="54"/>
      <c r="I132" s="60"/>
    </row>
    <row r="133" spans="4:9" s="3" customFormat="1" x14ac:dyDescent="0.35">
      <c r="D133" s="74"/>
      <c r="E133" s="75"/>
      <c r="F133" s="54"/>
      <c r="G133" s="112"/>
      <c r="H133" s="54"/>
      <c r="I133" s="60"/>
    </row>
    <row r="134" spans="4:9" s="3" customFormat="1" x14ac:dyDescent="0.35">
      <c r="D134" s="74"/>
      <c r="E134" s="75"/>
      <c r="F134" s="54"/>
      <c r="G134" s="112"/>
      <c r="H134" s="54"/>
      <c r="I134" s="60"/>
    </row>
    <row r="135" spans="4:9" s="3" customFormat="1" x14ac:dyDescent="0.35">
      <c r="D135" s="74"/>
      <c r="E135" s="75"/>
      <c r="F135" s="54"/>
      <c r="G135" s="112"/>
      <c r="H135" s="54"/>
      <c r="I135" s="60"/>
    </row>
    <row r="136" spans="4:9" s="3" customFormat="1" x14ac:dyDescent="0.35">
      <c r="D136" s="74"/>
      <c r="E136" s="75"/>
      <c r="F136" s="54"/>
      <c r="G136" s="112"/>
      <c r="H136" s="54"/>
      <c r="I136" s="60"/>
    </row>
    <row r="137" spans="4:9" s="3" customFormat="1" x14ac:dyDescent="0.35">
      <c r="D137" s="74"/>
      <c r="E137" s="75"/>
      <c r="F137" s="54"/>
      <c r="G137" s="112"/>
      <c r="H137" s="54"/>
      <c r="I137" s="60"/>
    </row>
    <row r="138" spans="4:9" s="3" customFormat="1" x14ac:dyDescent="0.35">
      <c r="D138" s="74"/>
      <c r="E138" s="75"/>
      <c r="F138" s="54"/>
      <c r="G138" s="112"/>
      <c r="H138" s="54"/>
      <c r="I138" s="60"/>
    </row>
    <row r="139" spans="4:9" s="3" customFormat="1" x14ac:dyDescent="0.35">
      <c r="D139" s="74"/>
      <c r="E139" s="75"/>
      <c r="F139" s="54"/>
      <c r="G139" s="112"/>
      <c r="H139" s="54"/>
      <c r="I139" s="60"/>
    </row>
    <row r="140" spans="4:9" s="3" customFormat="1" x14ac:dyDescent="0.35">
      <c r="D140" s="74"/>
      <c r="E140" s="75"/>
      <c r="F140" s="54"/>
      <c r="G140" s="112"/>
      <c r="H140" s="54"/>
      <c r="I140" s="60"/>
    </row>
    <row r="141" spans="4:9" s="3" customFormat="1" x14ac:dyDescent="0.35">
      <c r="D141" s="74"/>
      <c r="E141" s="75"/>
      <c r="F141" s="54"/>
      <c r="G141" s="112"/>
      <c r="H141" s="54"/>
      <c r="I141" s="60"/>
    </row>
    <row r="142" spans="4:9" s="3" customFormat="1" x14ac:dyDescent="0.35">
      <c r="D142" s="74"/>
      <c r="E142" s="75"/>
      <c r="F142" s="54"/>
      <c r="G142" s="112"/>
      <c r="H142" s="54"/>
      <c r="I142" s="60"/>
    </row>
    <row r="143" spans="4:9" s="3" customFormat="1" x14ac:dyDescent="0.35">
      <c r="D143" s="74"/>
      <c r="E143" s="75"/>
      <c r="F143" s="54"/>
      <c r="G143" s="112"/>
      <c r="H143" s="54"/>
      <c r="I143" s="60"/>
    </row>
    <row r="144" spans="4:9" s="3" customFormat="1" x14ac:dyDescent="0.35">
      <c r="D144" s="74"/>
      <c r="E144" s="75"/>
      <c r="F144" s="54"/>
      <c r="G144" s="112"/>
      <c r="H144" s="54"/>
      <c r="I144" s="60"/>
    </row>
    <row r="145" spans="4:9" s="3" customFormat="1" x14ac:dyDescent="0.35">
      <c r="D145" s="74"/>
      <c r="E145" s="75"/>
      <c r="F145" s="54"/>
      <c r="G145" s="112"/>
      <c r="H145" s="54"/>
      <c r="I145" s="60"/>
    </row>
    <row r="146" spans="4:9" s="3" customFormat="1" x14ac:dyDescent="0.35">
      <c r="D146" s="74"/>
      <c r="E146" s="75"/>
      <c r="F146" s="54"/>
      <c r="G146" s="112"/>
      <c r="H146" s="54"/>
      <c r="I146" s="60"/>
    </row>
    <row r="147" spans="4:9" s="3" customFormat="1" x14ac:dyDescent="0.35">
      <c r="D147" s="74"/>
      <c r="E147" s="75"/>
      <c r="F147" s="54"/>
      <c r="G147" s="112"/>
      <c r="H147" s="54"/>
      <c r="I147" s="60"/>
    </row>
    <row r="148" spans="4:9" s="3" customFormat="1" x14ac:dyDescent="0.35">
      <c r="D148" s="74"/>
      <c r="E148" s="75"/>
      <c r="F148" s="54"/>
      <c r="G148" s="112"/>
      <c r="H148" s="54"/>
      <c r="I148" s="60"/>
    </row>
    <row r="149" spans="4:9" s="3" customFormat="1" x14ac:dyDescent="0.35">
      <c r="D149" s="74"/>
      <c r="E149" s="75"/>
      <c r="F149" s="54"/>
      <c r="G149" s="112"/>
      <c r="H149" s="54"/>
      <c r="I149" s="60"/>
    </row>
    <row r="150" spans="4:9" s="3" customFormat="1" x14ac:dyDescent="0.35">
      <c r="D150" s="74"/>
      <c r="E150" s="75"/>
      <c r="F150" s="54"/>
      <c r="G150" s="112"/>
      <c r="H150" s="54"/>
      <c r="I150" s="60"/>
    </row>
    <row r="151" spans="4:9" s="3" customFormat="1" x14ac:dyDescent="0.35">
      <c r="D151" s="74"/>
      <c r="E151" s="75"/>
      <c r="F151" s="54"/>
      <c r="G151" s="112"/>
      <c r="H151" s="54"/>
      <c r="I151" s="60"/>
    </row>
    <row r="152" spans="4:9" s="3" customFormat="1" x14ac:dyDescent="0.35">
      <c r="D152" s="74"/>
      <c r="E152" s="75"/>
      <c r="F152" s="54"/>
      <c r="G152" s="112"/>
      <c r="H152" s="54"/>
      <c r="I152" s="60"/>
    </row>
    <row r="153" spans="4:9" s="3" customFormat="1" x14ac:dyDescent="0.35">
      <c r="D153" s="74"/>
      <c r="E153" s="75"/>
      <c r="F153" s="54"/>
      <c r="G153" s="112"/>
      <c r="H153" s="54"/>
      <c r="I153" s="60"/>
    </row>
    <row r="154" spans="4:9" s="3" customFormat="1" x14ac:dyDescent="0.35">
      <c r="D154" s="74"/>
      <c r="E154" s="75"/>
      <c r="F154" s="54"/>
      <c r="G154" s="112"/>
      <c r="H154" s="54"/>
      <c r="I154" s="60"/>
    </row>
    <row r="155" spans="4:9" s="3" customFormat="1" x14ac:dyDescent="0.35">
      <c r="D155" s="74"/>
      <c r="E155" s="75"/>
      <c r="F155" s="54"/>
      <c r="G155" s="112"/>
      <c r="H155" s="54"/>
      <c r="I155" s="60"/>
    </row>
    <row r="156" spans="4:9" s="3" customFormat="1" x14ac:dyDescent="0.35">
      <c r="D156" s="74"/>
      <c r="E156" s="75"/>
      <c r="F156" s="54"/>
      <c r="G156" s="112"/>
      <c r="H156" s="54"/>
      <c r="I156" s="60"/>
    </row>
    <row r="157" spans="4:9" s="3" customFormat="1" x14ac:dyDescent="0.35">
      <c r="D157" s="74"/>
      <c r="E157" s="75"/>
      <c r="F157" s="54"/>
      <c r="G157" s="112"/>
      <c r="H157" s="54"/>
      <c r="I157" s="60"/>
    </row>
    <row r="158" spans="4:9" s="3" customFormat="1" x14ac:dyDescent="0.35">
      <c r="D158" s="74"/>
      <c r="E158" s="75"/>
      <c r="F158" s="54"/>
      <c r="G158" s="112"/>
      <c r="H158" s="54"/>
      <c r="I158" s="60"/>
    </row>
    <row r="159" spans="4:9" s="3" customFormat="1" x14ac:dyDescent="0.35">
      <c r="D159" s="74"/>
      <c r="E159" s="75"/>
      <c r="F159" s="54"/>
      <c r="G159" s="112"/>
      <c r="H159" s="54"/>
      <c r="I159" s="60"/>
    </row>
    <row r="160" spans="4:9" s="3" customFormat="1" x14ac:dyDescent="0.35">
      <c r="D160" s="74"/>
      <c r="E160" s="75"/>
      <c r="F160" s="54"/>
      <c r="G160" s="112"/>
      <c r="H160" s="54"/>
      <c r="I160" s="60"/>
    </row>
    <row r="161" spans="4:9" s="3" customFormat="1" x14ac:dyDescent="0.35">
      <c r="D161" s="74"/>
      <c r="E161" s="75"/>
      <c r="F161" s="54"/>
      <c r="G161" s="112"/>
      <c r="H161" s="54"/>
      <c r="I161" s="60"/>
    </row>
    <row r="162" spans="4:9" s="3" customFormat="1" x14ac:dyDescent="0.35">
      <c r="D162" s="74"/>
      <c r="E162" s="75"/>
      <c r="F162" s="54"/>
      <c r="G162" s="112"/>
      <c r="H162" s="54"/>
      <c r="I162" s="60"/>
    </row>
    <row r="163" spans="4:9" s="3" customFormat="1" x14ac:dyDescent="0.35">
      <c r="D163" s="74"/>
      <c r="E163" s="75"/>
      <c r="F163" s="54"/>
      <c r="G163" s="112"/>
      <c r="H163" s="54"/>
      <c r="I163" s="60"/>
    </row>
    <row r="164" spans="4:9" s="3" customFormat="1" x14ac:dyDescent="0.35">
      <c r="D164" s="74"/>
      <c r="E164" s="75"/>
      <c r="F164" s="54"/>
      <c r="G164" s="112"/>
      <c r="H164" s="54"/>
      <c r="I164" s="60"/>
    </row>
    <row r="165" spans="4:9" s="3" customFormat="1" x14ac:dyDescent="0.35">
      <c r="D165" s="74"/>
      <c r="E165" s="75"/>
      <c r="F165" s="54"/>
      <c r="G165" s="112"/>
      <c r="H165" s="54"/>
      <c r="I165" s="60"/>
    </row>
    <row r="166" spans="4:9" s="3" customFormat="1" x14ac:dyDescent="0.35">
      <c r="D166" s="74"/>
      <c r="E166" s="75"/>
      <c r="F166" s="54"/>
      <c r="G166" s="112"/>
      <c r="H166" s="54"/>
      <c r="I166" s="60"/>
    </row>
    <row r="167" spans="4:9" s="3" customFormat="1" x14ac:dyDescent="0.35">
      <c r="D167" s="74"/>
      <c r="E167" s="75"/>
      <c r="F167" s="54"/>
      <c r="G167" s="112"/>
      <c r="H167" s="54"/>
      <c r="I167" s="60"/>
    </row>
    <row r="168" spans="4:9" s="3" customFormat="1" x14ac:dyDescent="0.35">
      <c r="D168" s="74"/>
      <c r="E168" s="75"/>
      <c r="F168" s="54"/>
      <c r="G168" s="112"/>
      <c r="H168" s="54"/>
      <c r="I168" s="60"/>
    </row>
    <row r="169" spans="4:9" s="3" customFormat="1" x14ac:dyDescent="0.35">
      <c r="D169" s="74"/>
      <c r="E169" s="75"/>
      <c r="F169" s="54"/>
      <c r="G169" s="112"/>
      <c r="H169" s="54"/>
      <c r="I169" s="60"/>
    </row>
    <row r="170" spans="4:9" s="3" customFormat="1" x14ac:dyDescent="0.35">
      <c r="D170" s="74"/>
      <c r="E170" s="75"/>
      <c r="F170" s="54"/>
      <c r="G170" s="112"/>
      <c r="H170" s="54"/>
      <c r="I170" s="60"/>
    </row>
    <row r="171" spans="4:9" s="3" customFormat="1" x14ac:dyDescent="0.35">
      <c r="D171" s="74"/>
      <c r="E171" s="75"/>
      <c r="F171" s="54"/>
      <c r="G171" s="112"/>
      <c r="H171" s="54"/>
      <c r="I171" s="60"/>
    </row>
    <row r="172" spans="4:9" s="3" customFormat="1" x14ac:dyDescent="0.35">
      <c r="D172" s="74"/>
      <c r="E172" s="75"/>
      <c r="F172" s="54"/>
      <c r="G172" s="112"/>
      <c r="H172" s="54"/>
      <c r="I172" s="60"/>
    </row>
    <row r="173" spans="4:9" s="3" customFormat="1" x14ac:dyDescent="0.35">
      <c r="D173" s="74"/>
      <c r="E173" s="75"/>
      <c r="F173" s="54"/>
      <c r="G173" s="112"/>
      <c r="H173" s="54"/>
      <c r="I173" s="60"/>
    </row>
    <row r="174" spans="4:9" s="3" customFormat="1" x14ac:dyDescent="0.35">
      <c r="D174" s="74"/>
      <c r="E174" s="75"/>
      <c r="F174" s="54"/>
      <c r="G174" s="112"/>
      <c r="H174" s="54"/>
      <c r="I174" s="60"/>
    </row>
    <row r="175" spans="4:9" s="3" customFormat="1" x14ac:dyDescent="0.35">
      <c r="D175" s="74"/>
      <c r="E175" s="75"/>
      <c r="F175" s="54"/>
      <c r="G175" s="112"/>
      <c r="H175" s="54"/>
      <c r="I175" s="60"/>
    </row>
    <row r="176" spans="4:9" s="3" customFormat="1" x14ac:dyDescent="0.35">
      <c r="D176" s="74"/>
      <c r="E176" s="75"/>
      <c r="F176" s="54"/>
      <c r="G176" s="112"/>
      <c r="H176" s="54"/>
      <c r="I176" s="60"/>
    </row>
    <row r="177" spans="4:9" s="3" customFormat="1" x14ac:dyDescent="0.35">
      <c r="D177" s="74"/>
      <c r="E177" s="75"/>
      <c r="F177" s="54"/>
      <c r="G177" s="112"/>
      <c r="H177" s="54"/>
      <c r="I177" s="60"/>
    </row>
    <row r="178" spans="4:9" s="3" customFormat="1" x14ac:dyDescent="0.35">
      <c r="D178" s="74"/>
      <c r="E178" s="75"/>
      <c r="F178" s="54"/>
      <c r="G178" s="112"/>
      <c r="H178" s="54"/>
      <c r="I178" s="60"/>
    </row>
    <row r="179" spans="4:9" s="3" customFormat="1" x14ac:dyDescent="0.35">
      <c r="D179" s="74"/>
      <c r="E179" s="75"/>
      <c r="F179" s="54"/>
      <c r="G179" s="112"/>
      <c r="H179" s="54"/>
      <c r="I179" s="60"/>
    </row>
    <row r="180" spans="4:9" s="3" customFormat="1" x14ac:dyDescent="0.35">
      <c r="D180" s="74"/>
      <c r="E180" s="75"/>
      <c r="F180" s="54"/>
      <c r="G180" s="112"/>
      <c r="H180" s="54"/>
      <c r="I180" s="60"/>
    </row>
    <row r="181" spans="4:9" s="3" customFormat="1" x14ac:dyDescent="0.35">
      <c r="D181" s="74"/>
      <c r="E181" s="75"/>
      <c r="F181" s="54"/>
      <c r="G181" s="112"/>
      <c r="H181" s="54"/>
      <c r="I181" s="60"/>
    </row>
    <row r="182" spans="4:9" s="3" customFormat="1" x14ac:dyDescent="0.35">
      <c r="D182" s="74"/>
      <c r="E182" s="75"/>
      <c r="F182" s="54"/>
      <c r="G182" s="112"/>
      <c r="H182" s="54"/>
      <c r="I182" s="60"/>
    </row>
    <row r="183" spans="4:9" s="3" customFormat="1" x14ac:dyDescent="0.35">
      <c r="D183" s="74"/>
      <c r="E183" s="75"/>
      <c r="F183" s="54"/>
      <c r="G183" s="112"/>
      <c r="H183" s="54"/>
      <c r="I183" s="60"/>
    </row>
    <row r="184" spans="4:9" s="3" customFormat="1" x14ac:dyDescent="0.35">
      <c r="D184" s="74"/>
      <c r="E184" s="75"/>
      <c r="F184" s="54"/>
      <c r="G184" s="112"/>
      <c r="H184" s="54"/>
      <c r="I184" s="60"/>
    </row>
    <row r="185" spans="4:9" s="3" customFormat="1" x14ac:dyDescent="0.35">
      <c r="D185" s="74"/>
      <c r="E185" s="75"/>
      <c r="F185" s="54"/>
      <c r="G185" s="112"/>
      <c r="H185" s="54"/>
      <c r="I185" s="60"/>
    </row>
    <row r="186" spans="4:9" s="3" customFormat="1" x14ac:dyDescent="0.35">
      <c r="D186" s="74"/>
      <c r="E186" s="75"/>
      <c r="F186" s="54"/>
      <c r="G186" s="112"/>
      <c r="H186" s="54"/>
      <c r="I186" s="60"/>
    </row>
    <row r="187" spans="4:9" s="3" customFormat="1" x14ac:dyDescent="0.35">
      <c r="D187" s="74"/>
      <c r="E187" s="75"/>
      <c r="F187" s="54"/>
      <c r="G187" s="112"/>
      <c r="H187" s="54"/>
      <c r="I187" s="60"/>
    </row>
    <row r="188" spans="4:9" s="3" customFormat="1" x14ac:dyDescent="0.35">
      <c r="D188" s="74"/>
      <c r="E188" s="75"/>
      <c r="F188" s="54"/>
      <c r="G188" s="112"/>
      <c r="H188" s="54"/>
      <c r="I188" s="60"/>
    </row>
    <row r="189" spans="4:9" s="3" customFormat="1" x14ac:dyDescent="0.35">
      <c r="D189" s="74"/>
      <c r="E189" s="75"/>
      <c r="F189" s="54"/>
      <c r="G189" s="112"/>
      <c r="H189" s="54"/>
      <c r="I189" s="60"/>
    </row>
    <row r="190" spans="4:9" s="3" customFormat="1" x14ac:dyDescent="0.35">
      <c r="D190" s="74"/>
      <c r="E190" s="75"/>
      <c r="F190" s="54"/>
      <c r="G190" s="112"/>
      <c r="H190" s="54"/>
      <c r="I190" s="60"/>
    </row>
    <row r="191" spans="4:9" s="3" customFormat="1" x14ac:dyDescent="0.35">
      <c r="D191" s="74"/>
      <c r="E191" s="75"/>
      <c r="F191" s="54"/>
      <c r="G191" s="112"/>
      <c r="H191" s="54"/>
      <c r="I191" s="60"/>
    </row>
    <row r="192" spans="4:9" s="3" customFormat="1" x14ac:dyDescent="0.35">
      <c r="D192" s="74"/>
      <c r="E192" s="75"/>
      <c r="F192" s="54"/>
      <c r="G192" s="112"/>
      <c r="H192" s="54"/>
      <c r="I192" s="60"/>
    </row>
    <row r="193" spans="4:9" s="3" customFormat="1" x14ac:dyDescent="0.35">
      <c r="D193" s="74"/>
      <c r="E193" s="75"/>
      <c r="F193" s="54"/>
      <c r="G193" s="112"/>
      <c r="H193" s="54"/>
      <c r="I193" s="60"/>
    </row>
    <row r="194" spans="4:9" s="3" customFormat="1" x14ac:dyDescent="0.35">
      <c r="D194" s="74"/>
      <c r="E194" s="75"/>
      <c r="F194" s="54"/>
      <c r="G194" s="112"/>
      <c r="H194" s="54"/>
      <c r="I194" s="60"/>
    </row>
    <row r="195" spans="4:9" s="3" customFormat="1" x14ac:dyDescent="0.35">
      <c r="D195" s="74"/>
      <c r="E195" s="75"/>
      <c r="F195" s="54"/>
      <c r="G195" s="112"/>
      <c r="H195" s="54"/>
      <c r="I195" s="60"/>
    </row>
    <row r="196" spans="4:9" s="3" customFormat="1" x14ac:dyDescent="0.35">
      <c r="D196" s="74"/>
      <c r="E196" s="75"/>
      <c r="F196" s="54"/>
      <c r="G196" s="112"/>
      <c r="H196" s="54"/>
      <c r="I196" s="60"/>
    </row>
    <row r="197" spans="4:9" s="3" customFormat="1" x14ac:dyDescent="0.35">
      <c r="D197" s="74"/>
      <c r="E197" s="75"/>
      <c r="F197" s="54"/>
      <c r="G197" s="112"/>
      <c r="H197" s="54"/>
      <c r="I197" s="60"/>
    </row>
    <row r="198" spans="4:9" s="3" customFormat="1" x14ac:dyDescent="0.35">
      <c r="D198" s="74"/>
      <c r="E198" s="75"/>
      <c r="F198" s="54"/>
      <c r="G198" s="112"/>
      <c r="H198" s="54"/>
      <c r="I198" s="60"/>
    </row>
    <row r="199" spans="4:9" s="3" customFormat="1" x14ac:dyDescent="0.35">
      <c r="D199" s="74"/>
      <c r="E199" s="75"/>
      <c r="F199" s="54"/>
      <c r="G199" s="112"/>
      <c r="H199" s="54"/>
      <c r="I199" s="60"/>
    </row>
    <row r="200" spans="4:9" s="3" customFormat="1" x14ac:dyDescent="0.35">
      <c r="D200" s="74"/>
      <c r="E200" s="75"/>
      <c r="F200" s="54"/>
      <c r="G200" s="112"/>
      <c r="H200" s="54"/>
      <c r="I200" s="60"/>
    </row>
    <row r="201" spans="4:9" s="3" customFormat="1" x14ac:dyDescent="0.35">
      <c r="D201" s="74"/>
      <c r="E201" s="75"/>
      <c r="F201" s="54"/>
      <c r="G201" s="112"/>
      <c r="H201" s="54"/>
      <c r="I201" s="60"/>
    </row>
    <row r="202" spans="4:9" s="3" customFormat="1" x14ac:dyDescent="0.35">
      <c r="D202" s="74"/>
      <c r="E202" s="75"/>
      <c r="F202" s="54"/>
      <c r="G202" s="112"/>
      <c r="H202" s="54"/>
      <c r="I202" s="60"/>
    </row>
    <row r="203" spans="4:9" s="3" customFormat="1" x14ac:dyDescent="0.35">
      <c r="D203" s="74"/>
      <c r="E203" s="75"/>
      <c r="F203" s="54"/>
      <c r="G203" s="112"/>
      <c r="H203" s="54"/>
      <c r="I203" s="60"/>
    </row>
    <row r="204" spans="4:9" s="3" customFormat="1" x14ac:dyDescent="0.35">
      <c r="D204" s="74"/>
      <c r="E204" s="75"/>
      <c r="F204" s="54"/>
      <c r="G204" s="112"/>
      <c r="H204" s="54"/>
      <c r="I204" s="60"/>
    </row>
    <row r="205" spans="4:9" s="3" customFormat="1" x14ac:dyDescent="0.35">
      <c r="D205" s="74"/>
      <c r="E205" s="75"/>
      <c r="F205" s="54"/>
      <c r="G205" s="112"/>
      <c r="H205" s="54"/>
      <c r="I205" s="60"/>
    </row>
    <row r="206" spans="4:9" s="3" customFormat="1" x14ac:dyDescent="0.35">
      <c r="D206" s="74"/>
      <c r="E206" s="75"/>
      <c r="F206" s="54"/>
      <c r="G206" s="112"/>
      <c r="H206" s="54"/>
      <c r="I206" s="60"/>
    </row>
    <row r="207" spans="4:9" s="3" customFormat="1" x14ac:dyDescent="0.35">
      <c r="D207" s="74"/>
      <c r="E207" s="75"/>
      <c r="F207" s="54"/>
      <c r="G207" s="112"/>
      <c r="H207" s="54"/>
      <c r="I207" s="60"/>
    </row>
    <row r="208" spans="4:9" s="3" customFormat="1" x14ac:dyDescent="0.35">
      <c r="D208" s="74"/>
      <c r="E208" s="75"/>
      <c r="F208" s="54"/>
      <c r="G208" s="112"/>
      <c r="H208" s="54"/>
      <c r="I208" s="60"/>
    </row>
    <row r="209" spans="4:9" s="3" customFormat="1" x14ac:dyDescent="0.35">
      <c r="D209" s="74"/>
      <c r="E209" s="75"/>
      <c r="F209" s="54"/>
      <c r="G209" s="112"/>
      <c r="H209" s="54"/>
      <c r="I209" s="60"/>
    </row>
    <row r="210" spans="4:9" s="3" customFormat="1" x14ac:dyDescent="0.35">
      <c r="D210" s="74"/>
      <c r="E210" s="75"/>
      <c r="F210" s="54"/>
      <c r="G210" s="112"/>
      <c r="H210" s="54"/>
      <c r="I210" s="60"/>
    </row>
    <row r="211" spans="4:9" s="3" customFormat="1" x14ac:dyDescent="0.35">
      <c r="D211" s="74"/>
      <c r="E211" s="75"/>
      <c r="F211" s="54"/>
      <c r="G211" s="112"/>
      <c r="H211" s="54"/>
      <c r="I211" s="60"/>
    </row>
    <row r="212" spans="4:9" s="3" customFormat="1" x14ac:dyDescent="0.35">
      <c r="D212" s="74"/>
      <c r="E212" s="75"/>
      <c r="F212" s="54"/>
      <c r="G212" s="112"/>
      <c r="H212" s="54"/>
      <c r="I212" s="60"/>
    </row>
    <row r="213" spans="4:9" s="3" customFormat="1" x14ac:dyDescent="0.35">
      <c r="D213" s="74"/>
      <c r="E213" s="75"/>
      <c r="F213" s="54"/>
      <c r="G213" s="112"/>
      <c r="H213" s="54"/>
      <c r="I213" s="60"/>
    </row>
    <row r="214" spans="4:9" s="3" customFormat="1" x14ac:dyDescent="0.35">
      <c r="D214" s="74"/>
      <c r="E214" s="75"/>
      <c r="F214" s="54"/>
      <c r="G214" s="112"/>
      <c r="H214" s="54"/>
      <c r="I214" s="60"/>
    </row>
    <row r="215" spans="4:9" s="3" customFormat="1" x14ac:dyDescent="0.35">
      <c r="D215" s="74"/>
      <c r="E215" s="75"/>
      <c r="F215" s="54"/>
      <c r="G215" s="112"/>
      <c r="H215" s="54"/>
      <c r="I215" s="60"/>
    </row>
    <row r="216" spans="4:9" s="3" customFormat="1" x14ac:dyDescent="0.35">
      <c r="D216" s="74"/>
      <c r="E216" s="75"/>
      <c r="F216" s="54"/>
      <c r="G216" s="112"/>
      <c r="H216" s="54"/>
      <c r="I216" s="60"/>
    </row>
    <row r="217" spans="4:9" s="3" customFormat="1" x14ac:dyDescent="0.35">
      <c r="D217" s="74"/>
      <c r="E217" s="75"/>
      <c r="F217" s="54"/>
      <c r="G217" s="112"/>
      <c r="H217" s="54"/>
      <c r="I217" s="60"/>
    </row>
    <row r="218" spans="4:9" s="3" customFormat="1" x14ac:dyDescent="0.35">
      <c r="D218" s="74"/>
      <c r="E218" s="75"/>
      <c r="F218" s="54"/>
      <c r="G218" s="112"/>
      <c r="H218" s="54"/>
      <c r="I218" s="60"/>
    </row>
    <row r="219" spans="4:9" s="3" customFormat="1" x14ac:dyDescent="0.35">
      <c r="D219" s="74"/>
      <c r="E219" s="75"/>
      <c r="F219" s="54"/>
      <c r="G219" s="112"/>
      <c r="H219" s="54"/>
      <c r="I219" s="60"/>
    </row>
    <row r="220" spans="4:9" s="3" customFormat="1" x14ac:dyDescent="0.35">
      <c r="D220" s="74"/>
      <c r="E220" s="75"/>
      <c r="F220" s="54"/>
      <c r="G220" s="112"/>
      <c r="H220" s="54"/>
      <c r="I220" s="60"/>
    </row>
    <row r="221" spans="4:9" s="3" customFormat="1" x14ac:dyDescent="0.35">
      <c r="D221" s="74"/>
      <c r="E221" s="75"/>
      <c r="F221" s="54"/>
      <c r="G221" s="112"/>
      <c r="H221" s="54"/>
      <c r="I221" s="60"/>
    </row>
    <row r="222" spans="4:9" s="3" customFormat="1" x14ac:dyDescent="0.35">
      <c r="D222" s="74"/>
      <c r="E222" s="75"/>
      <c r="F222" s="54"/>
      <c r="G222" s="112"/>
      <c r="H222" s="54"/>
      <c r="I222" s="60"/>
    </row>
    <row r="223" spans="4:9" s="3" customFormat="1" x14ac:dyDescent="0.35">
      <c r="D223" s="77"/>
      <c r="E223" s="76"/>
      <c r="F223" s="54"/>
      <c r="G223" s="112"/>
      <c r="H223" s="54"/>
      <c r="I223" s="60"/>
    </row>
    <row r="224" spans="4:9" s="3" customFormat="1" x14ac:dyDescent="0.35"/>
    <row r="225" s="3" customFormat="1" x14ac:dyDescent="0.35"/>
    <row r="226" s="3" customFormat="1" x14ac:dyDescent="0.35"/>
    <row r="227" s="3" customFormat="1" x14ac:dyDescent="0.35"/>
    <row r="228" s="3" customFormat="1" x14ac:dyDescent="0.35"/>
    <row r="229" s="3" customFormat="1" x14ac:dyDescent="0.35"/>
    <row r="230" s="3" customFormat="1" x14ac:dyDescent="0.35"/>
    <row r="231" s="3" customFormat="1" x14ac:dyDescent="0.35"/>
    <row r="232" s="3" customFormat="1" x14ac:dyDescent="0.35"/>
    <row r="233" s="3" customFormat="1" x14ac:dyDescent="0.35"/>
    <row r="234" s="3" customFormat="1" x14ac:dyDescent="0.35"/>
    <row r="235" s="3" customFormat="1" x14ac:dyDescent="0.35"/>
    <row r="236" s="3" customFormat="1" x14ac:dyDescent="0.35"/>
    <row r="237" s="3" customFormat="1" x14ac:dyDescent="0.35"/>
    <row r="238" s="3" customFormat="1" x14ac:dyDescent="0.35"/>
    <row r="239" s="3" customFormat="1" x14ac:dyDescent="0.35"/>
    <row r="240" s="3" customFormat="1" x14ac:dyDescent="0.35"/>
    <row r="241" s="3" customFormat="1" x14ac:dyDescent="0.35"/>
    <row r="242" s="3" customFormat="1" x14ac:dyDescent="0.35"/>
    <row r="243" s="3" customFormat="1" x14ac:dyDescent="0.35"/>
    <row r="244" s="3" customFormat="1" x14ac:dyDescent="0.35"/>
    <row r="245" s="3" customFormat="1" x14ac:dyDescent="0.35"/>
    <row r="246" s="3" customFormat="1" x14ac:dyDescent="0.35"/>
    <row r="247" s="3" customFormat="1" x14ac:dyDescent="0.35"/>
    <row r="248" s="3" customFormat="1" x14ac:dyDescent="0.35"/>
    <row r="249" s="3" customFormat="1" x14ac:dyDescent="0.35"/>
    <row r="250" s="3" customFormat="1" x14ac:dyDescent="0.35"/>
    <row r="251" s="3" customFormat="1" x14ac:dyDescent="0.35"/>
    <row r="252" s="3" customFormat="1" x14ac:dyDescent="0.35"/>
    <row r="253" s="3" customFormat="1" x14ac:dyDescent="0.35"/>
    <row r="254" s="3" customFormat="1" x14ac:dyDescent="0.35"/>
    <row r="255" s="3" customFormat="1" x14ac:dyDescent="0.35"/>
    <row r="256" s="3" customFormat="1" x14ac:dyDescent="0.35"/>
    <row r="257" s="3" customFormat="1" x14ac:dyDescent="0.35"/>
    <row r="258" s="3" customFormat="1" x14ac:dyDescent="0.35"/>
    <row r="259" s="3" customFormat="1" x14ac:dyDescent="0.35"/>
    <row r="260" s="3" customFormat="1" x14ac:dyDescent="0.35"/>
    <row r="261" s="3" customFormat="1" x14ac:dyDescent="0.35"/>
    <row r="262" s="3" customFormat="1" x14ac:dyDescent="0.35"/>
    <row r="263" s="3" customFormat="1" x14ac:dyDescent="0.35"/>
    <row r="264" s="3" customFormat="1" x14ac:dyDescent="0.35"/>
    <row r="265" s="3" customFormat="1" x14ac:dyDescent="0.35"/>
    <row r="266" s="3" customFormat="1" x14ac:dyDescent="0.35"/>
    <row r="267" s="3" customFormat="1" x14ac:dyDescent="0.35"/>
    <row r="268" s="3" customFormat="1" x14ac:dyDescent="0.35"/>
    <row r="269" s="3" customFormat="1" x14ac:dyDescent="0.35"/>
    <row r="270" s="3" customFormat="1" x14ac:dyDescent="0.35"/>
    <row r="271" s="3" customFormat="1" x14ac:dyDescent="0.35"/>
    <row r="272" s="3" customFormat="1" x14ac:dyDescent="0.35"/>
    <row r="273" s="3" customFormat="1" x14ac:dyDescent="0.35"/>
    <row r="274" s="3" customFormat="1" x14ac:dyDescent="0.35"/>
    <row r="275" s="3" customFormat="1" x14ac:dyDescent="0.35"/>
    <row r="276" s="3" customFormat="1" x14ac:dyDescent="0.35"/>
    <row r="277" s="3" customFormat="1" x14ac:dyDescent="0.35"/>
    <row r="278" s="3" customFormat="1" x14ac:dyDescent="0.35"/>
    <row r="279" s="3" customFormat="1" x14ac:dyDescent="0.35"/>
    <row r="280" s="3" customFormat="1" x14ac:dyDescent="0.35"/>
    <row r="281" s="3" customFormat="1" x14ac:dyDescent="0.35"/>
    <row r="282" s="3" customFormat="1" x14ac:dyDescent="0.35"/>
    <row r="283" s="3" customFormat="1" x14ac:dyDescent="0.35"/>
    <row r="284" s="3" customFormat="1" x14ac:dyDescent="0.35"/>
    <row r="285" s="3" customFormat="1" x14ac:dyDescent="0.35"/>
    <row r="286" s="3" customFormat="1" x14ac:dyDescent="0.35"/>
    <row r="287" s="3" customFormat="1" x14ac:dyDescent="0.35"/>
    <row r="288" s="3" customFormat="1" x14ac:dyDescent="0.35"/>
    <row r="289" s="3" customFormat="1" x14ac:dyDescent="0.35"/>
    <row r="290" s="3" customFormat="1" x14ac:dyDescent="0.35"/>
    <row r="291" s="3" customFormat="1" x14ac:dyDescent="0.35"/>
    <row r="292" s="3" customFormat="1" x14ac:dyDescent="0.35"/>
    <row r="293" s="3" customFormat="1" x14ac:dyDescent="0.35"/>
    <row r="294" s="3" customFormat="1" x14ac:dyDescent="0.35"/>
    <row r="295" s="3" customFormat="1" x14ac:dyDescent="0.35"/>
    <row r="296" s="3" customFormat="1" x14ac:dyDescent="0.35"/>
    <row r="297" s="3" customFormat="1" x14ac:dyDescent="0.35"/>
    <row r="298" s="3" customFormat="1" x14ac:dyDescent="0.35"/>
    <row r="299" s="3" customFormat="1" x14ac:dyDescent="0.35"/>
    <row r="300" s="3" customFormat="1" x14ac:dyDescent="0.35"/>
    <row r="301" s="3" customFormat="1" x14ac:dyDescent="0.35"/>
    <row r="302" s="3" customFormat="1" x14ac:dyDescent="0.35"/>
    <row r="303" s="3" customFormat="1" x14ac:dyDescent="0.35"/>
    <row r="304" s="3" customFormat="1" x14ac:dyDescent="0.35"/>
    <row r="305" s="3" customFormat="1" x14ac:dyDescent="0.35"/>
    <row r="306" s="3" customFormat="1" x14ac:dyDescent="0.35"/>
    <row r="307" s="3" customFormat="1" x14ac:dyDescent="0.35"/>
    <row r="308" s="3" customFormat="1" x14ac:dyDescent="0.35"/>
    <row r="309" s="3" customFormat="1" x14ac:dyDescent="0.35"/>
    <row r="310" s="3" customFormat="1" x14ac:dyDescent="0.35"/>
    <row r="311" s="3" customFormat="1" x14ac:dyDescent="0.35"/>
    <row r="312" s="3" customFormat="1" x14ac:dyDescent="0.35"/>
    <row r="313" s="3" customFormat="1" x14ac:dyDescent="0.35"/>
    <row r="314" s="3" customFormat="1" x14ac:dyDescent="0.35"/>
    <row r="315" s="3" customFormat="1" x14ac:dyDescent="0.35"/>
    <row r="316" s="3" customFormat="1" x14ac:dyDescent="0.35"/>
    <row r="317" s="3" customFormat="1" x14ac:dyDescent="0.35"/>
    <row r="318" s="3" customFormat="1" x14ac:dyDescent="0.35"/>
    <row r="319" s="3" customFormat="1" x14ac:dyDescent="0.35"/>
    <row r="320" s="3" customFormat="1" x14ac:dyDescent="0.35"/>
    <row r="321" s="3" customFormat="1" x14ac:dyDescent="0.35"/>
    <row r="322" s="3" customFormat="1" x14ac:dyDescent="0.35"/>
    <row r="323" s="3" customFormat="1" x14ac:dyDescent="0.35"/>
    <row r="324" s="3" customFormat="1" x14ac:dyDescent="0.35"/>
    <row r="325" s="3" customFormat="1" x14ac:dyDescent="0.35"/>
    <row r="326" s="3" customFormat="1" x14ac:dyDescent="0.35"/>
    <row r="327" s="3" customFormat="1" x14ac:dyDescent="0.35"/>
    <row r="328" s="3" customFormat="1" x14ac:dyDescent="0.35"/>
    <row r="329" s="3" customFormat="1" x14ac:dyDescent="0.35"/>
    <row r="330" s="3" customFormat="1" x14ac:dyDescent="0.35"/>
    <row r="331" s="3" customFormat="1" x14ac:dyDescent="0.35"/>
    <row r="332" s="3" customFormat="1" x14ac:dyDescent="0.35"/>
    <row r="333" s="3" customFormat="1" x14ac:dyDescent="0.35"/>
    <row r="334" s="3" customFormat="1" x14ac:dyDescent="0.35"/>
    <row r="335" s="3" customFormat="1" x14ac:dyDescent="0.35"/>
    <row r="336" s="3" customFormat="1" x14ac:dyDescent="0.35"/>
    <row r="337" s="3" customFormat="1" x14ac:dyDescent="0.35"/>
    <row r="338" s="3" customFormat="1" x14ac:dyDescent="0.35"/>
    <row r="339" s="3" customFormat="1" x14ac:dyDescent="0.35"/>
    <row r="340" s="3" customFormat="1" x14ac:dyDescent="0.35"/>
    <row r="341" s="3" customFormat="1" x14ac:dyDescent="0.35"/>
    <row r="342" s="3" customFormat="1" x14ac:dyDescent="0.35"/>
    <row r="343" s="3" customFormat="1" x14ac:dyDescent="0.35"/>
    <row r="344" s="3" customFormat="1" x14ac:dyDescent="0.35"/>
    <row r="345" s="3" customFormat="1" x14ac:dyDescent="0.35"/>
    <row r="346" s="3" customFormat="1" x14ac:dyDescent="0.35"/>
    <row r="347" s="3" customFormat="1" x14ac:dyDescent="0.35"/>
    <row r="348" s="3" customFormat="1" x14ac:dyDescent="0.35"/>
    <row r="349" s="3" customFormat="1" x14ac:dyDescent="0.35"/>
    <row r="350" s="3" customFormat="1" x14ac:dyDescent="0.35"/>
    <row r="351" s="3" customFormat="1" x14ac:dyDescent="0.35"/>
    <row r="352" s="3" customFormat="1" x14ac:dyDescent="0.35"/>
    <row r="353" s="3" customFormat="1" x14ac:dyDescent="0.35"/>
    <row r="354" s="3" customFormat="1" x14ac:dyDescent="0.35"/>
    <row r="355" s="3" customFormat="1" x14ac:dyDescent="0.35"/>
    <row r="356" s="3" customFormat="1" x14ac:dyDescent="0.35"/>
    <row r="357" s="3" customFormat="1" x14ac:dyDescent="0.35"/>
    <row r="358" s="3" customFormat="1" x14ac:dyDescent="0.35"/>
    <row r="359" s="3" customFormat="1" x14ac:dyDescent="0.35"/>
    <row r="360" s="3" customFormat="1" x14ac:dyDescent="0.35"/>
    <row r="361" s="3" customFormat="1" x14ac:dyDescent="0.35"/>
    <row r="362" s="3" customFormat="1" x14ac:dyDescent="0.35"/>
    <row r="363" s="3" customFormat="1" x14ac:dyDescent="0.35"/>
  </sheetData>
  <sheetProtection selectLockedCells="1"/>
  <autoFilter ref="I75:I223" xr:uid="{E7BED947-9CE6-45BA-87E1-F511E55E18D6}"/>
  <mergeCells count="10">
    <mergeCell ref="D61:F61"/>
    <mergeCell ref="D63:G63"/>
    <mergeCell ref="D64:G64"/>
    <mergeCell ref="D65:G65"/>
    <mergeCell ref="D5:G5"/>
    <mergeCell ref="D13:F13"/>
    <mergeCell ref="D15:G15"/>
    <mergeCell ref="E30:F30"/>
    <mergeCell ref="E50:F50"/>
    <mergeCell ref="E59:F59"/>
  </mergeCells>
  <conditionalFormatting sqref="G6:G12">
    <cfRule type="dataBar" priority="6">
      <dataBar>
        <cfvo type="min"/>
        <cfvo type="max"/>
        <color theme="9" tint="0.79998168889431442"/>
      </dataBar>
      <extLst>
        <ext xmlns:x14="http://schemas.microsoft.com/office/spreadsheetml/2009/9/main" uri="{B025F937-C7B1-47D3-B67F-A62EFF666E3E}">
          <x14:id>{79200DE9-8FE0-4F20-AA20-84CB127F0BD6}</x14:id>
        </ext>
      </extLst>
    </cfRule>
  </conditionalFormatting>
  <conditionalFormatting sqref="G17:G29">
    <cfRule type="dataBar" priority="20">
      <dataBar>
        <cfvo type="min"/>
        <cfvo type="max"/>
        <color theme="5" tint="0.79998168889431442"/>
      </dataBar>
      <extLst>
        <ext xmlns:x14="http://schemas.microsoft.com/office/spreadsheetml/2009/9/main" uri="{B025F937-C7B1-47D3-B67F-A62EFF666E3E}">
          <x14:id>{521C24E5-648D-49CE-8B7D-EE610A1C684D}</x14:id>
        </ext>
      </extLst>
    </cfRule>
  </conditionalFormatting>
  <conditionalFormatting sqref="G33:G49">
    <cfRule type="cellIs" dxfId="83" priority="1" operator="equal">
      <formula>0</formula>
    </cfRule>
    <cfRule type="dataBar" priority="11">
      <dataBar>
        <cfvo type="min"/>
        <cfvo type="max"/>
        <color theme="5" tint="0.79998168889431442"/>
      </dataBar>
      <extLst>
        <ext xmlns:x14="http://schemas.microsoft.com/office/spreadsheetml/2009/9/main" uri="{B025F937-C7B1-47D3-B67F-A62EFF666E3E}">
          <x14:id>{977138F0-16CA-4E0E-B1DD-1F559CC7BF98}</x14:id>
        </ext>
      </extLst>
    </cfRule>
  </conditionalFormatting>
  <conditionalFormatting sqref="G53:G58">
    <cfRule type="dataBar" priority="12">
      <dataBar>
        <cfvo type="min"/>
        <cfvo type="max"/>
        <color theme="5" tint="0.79998168889431442"/>
      </dataBar>
      <extLst>
        <ext xmlns:x14="http://schemas.microsoft.com/office/spreadsheetml/2009/9/main" uri="{B025F937-C7B1-47D3-B67F-A62EFF666E3E}">
          <x14:id>{DDE41DBF-F2C5-487E-8FF8-545F6ED34788}</x14:id>
        </ext>
      </extLst>
    </cfRule>
  </conditionalFormatting>
  <conditionalFormatting sqref="G76:G223">
    <cfRule type="dataBar" priority="5">
      <dataBar>
        <cfvo type="min"/>
        <cfvo type="max"/>
        <color theme="5" tint="0.79998168889431442"/>
      </dataBar>
      <extLst>
        <ext xmlns:x14="http://schemas.microsoft.com/office/spreadsheetml/2009/9/main" uri="{B025F937-C7B1-47D3-B67F-A62EFF666E3E}">
          <x14:id>{3C758247-F631-40A6-9431-5A874BDD6E14}</x14:id>
        </ext>
      </extLst>
    </cfRule>
  </conditionalFormatting>
  <conditionalFormatting sqref="H65">
    <cfRule type="cellIs" dxfId="82" priority="2" operator="lessThanOrEqual">
      <formula>-0.5</formula>
    </cfRule>
    <cfRule type="cellIs" dxfId="81" priority="3" operator="between">
      <formula>-0.5</formula>
      <formula>0.5</formula>
    </cfRule>
    <cfRule type="cellIs" dxfId="80" priority="4" operator="greaterThanOrEqual">
      <formula>0.5</formula>
    </cfRule>
  </conditionalFormatting>
  <conditionalFormatting sqref="I65">
    <cfRule type="expression" dxfId="79" priority="8">
      <formula>Bilanz&lt;=-0.5</formula>
    </cfRule>
    <cfRule type="expression" dxfId="78" priority="9">
      <formula>Bilanz=0</formula>
    </cfRule>
    <cfRule type="expression" dxfId="77" priority="10">
      <formula>Bilanz&gt;=0.5</formula>
    </cfRule>
  </conditionalFormatting>
  <dataValidations count="1">
    <dataValidation type="list" showInputMessage="1" showErrorMessage="1" errorTitle="Benachrichtigung" error="Bitte wähle eine Kategorie aus der Liste." sqref="I76:I223" xr:uid="{D741826A-1F5C-4D80-9A4A-80CCC92BDBAA}">
      <formula1>$F$33:$F$49</formula1>
    </dataValidation>
  </dataValidations>
  <hyperlinks>
    <hyperlink ref="C1:F1" location="Übersicht!A1" display="Zurück zur Übersicht" xr:uid="{61C27A7B-453A-44F8-9AB3-A5D35474EBC4}"/>
  </hyperlinks>
  <pageMargins left="0.7" right="0.7" top="0.78740157499999996" bottom="0.78740157499999996" header="0.3" footer="0.3"/>
  <pageSetup paperSize="9" orientation="landscape" r:id="rId1"/>
  <drawing r:id="rId2"/>
  <legacyDrawing r:id="rId3"/>
  <extLst>
    <ext xmlns:x14="http://schemas.microsoft.com/office/spreadsheetml/2009/9/main" uri="{78C0D931-6437-407d-A8EE-F0AAD7539E65}">
      <x14:conditionalFormattings>
        <x14:conditionalFormatting xmlns:xm="http://schemas.microsoft.com/office/excel/2006/main">
          <x14:cfRule type="dataBar" id="{79200DE9-8FE0-4F20-AA20-84CB127F0BD6}">
            <x14:dataBar minLength="0" maxLength="100" gradient="0">
              <x14:cfvo type="autoMin"/>
              <x14:cfvo type="autoMax"/>
              <x14:negativeFillColor rgb="FFFF0000"/>
              <x14:axisColor rgb="FF000000"/>
            </x14:dataBar>
          </x14:cfRule>
          <xm:sqref>G6:G12</xm:sqref>
        </x14:conditionalFormatting>
        <x14:conditionalFormatting xmlns:xm="http://schemas.microsoft.com/office/excel/2006/main">
          <x14:cfRule type="dataBar" id="{521C24E5-648D-49CE-8B7D-EE610A1C684D}">
            <x14:dataBar minLength="0" maxLength="100" gradient="0">
              <x14:cfvo type="autoMin"/>
              <x14:cfvo type="autoMax"/>
              <x14:negativeFillColor rgb="FFFF0000"/>
              <x14:axisColor rgb="FF000000"/>
            </x14:dataBar>
          </x14:cfRule>
          <xm:sqref>G17:G29</xm:sqref>
        </x14:conditionalFormatting>
        <x14:conditionalFormatting xmlns:xm="http://schemas.microsoft.com/office/excel/2006/main">
          <x14:cfRule type="dataBar" id="{977138F0-16CA-4E0E-B1DD-1F559CC7BF98}">
            <x14:dataBar minLength="0" maxLength="100" gradient="0">
              <x14:cfvo type="autoMin"/>
              <x14:cfvo type="autoMax"/>
              <x14:negativeFillColor rgb="FFFF0000"/>
              <x14:axisColor rgb="FF000000"/>
            </x14:dataBar>
          </x14:cfRule>
          <xm:sqref>G33:G49</xm:sqref>
        </x14:conditionalFormatting>
        <x14:conditionalFormatting xmlns:xm="http://schemas.microsoft.com/office/excel/2006/main">
          <x14:cfRule type="dataBar" id="{DDE41DBF-F2C5-487E-8FF8-545F6ED34788}">
            <x14:dataBar minLength="0" maxLength="100" gradient="0">
              <x14:cfvo type="autoMin"/>
              <x14:cfvo type="autoMax"/>
              <x14:negativeFillColor rgb="FFFF0000"/>
              <x14:axisColor rgb="FF000000"/>
            </x14:dataBar>
          </x14:cfRule>
          <xm:sqref>G53:G58</xm:sqref>
        </x14:conditionalFormatting>
        <x14:conditionalFormatting xmlns:xm="http://schemas.microsoft.com/office/excel/2006/main">
          <x14:cfRule type="dataBar" id="{3C758247-F631-40A6-9431-5A874BDD6E14}">
            <x14:dataBar minLength="0" maxLength="100" gradient="0">
              <x14:cfvo type="autoMin"/>
              <x14:cfvo type="autoMax"/>
              <x14:negativeFillColor rgb="FFFF0000"/>
              <x14:axisColor rgb="FF000000"/>
            </x14:dataBar>
          </x14:cfRule>
          <xm:sqref>G76:G223</xm:sqref>
        </x14:conditionalFormatting>
      </x14:conditionalFormatting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ACCD93-E330-44FD-825D-5FBC91D1F15B}">
  <sheetPr>
    <tabColor rgb="FF00B050"/>
  </sheetPr>
  <dimension ref="A1:ON363"/>
  <sheetViews>
    <sheetView zoomScaleNormal="100" workbookViewId="0"/>
  </sheetViews>
  <sheetFormatPr baseColWidth="10" defaultRowHeight="12.9" x14ac:dyDescent="0.35"/>
  <cols>
    <col min="1" max="1" width="1.61328125" style="3" customWidth="1"/>
    <col min="2" max="2" width="2.23046875" style="4" customWidth="1"/>
    <col min="3" max="3" width="11.07421875" style="3"/>
    <col min="4" max="5" width="1.15234375" style="4" customWidth="1"/>
    <col min="6" max="6" width="35.15234375" style="4" bestFit="1" customWidth="1"/>
    <col min="7" max="7" width="11.53515625" style="4" customWidth="1"/>
    <col min="8" max="8" width="11.69140625" style="4" customWidth="1"/>
    <col min="9" max="9" width="58.07421875" style="3" customWidth="1"/>
    <col min="10" max="404" width="11.07421875" style="3"/>
    <col min="405" max="16384" width="11.07421875" style="4"/>
  </cols>
  <sheetData>
    <row r="1" spans="2:9" s="3" customFormat="1" x14ac:dyDescent="0.35">
      <c r="C1" s="47" t="s">
        <v>66</v>
      </c>
      <c r="D1" s="47"/>
      <c r="E1" s="47"/>
      <c r="F1" s="47"/>
    </row>
    <row r="2" spans="2:9" s="3" customFormat="1" ht="13.3" thickBot="1" x14ac:dyDescent="0.4"/>
    <row r="3" spans="2:9" s="5" customFormat="1" ht="17.149999999999999" thickTop="1" thickBot="1" x14ac:dyDescent="0.5">
      <c r="D3" s="21" t="s">
        <v>43</v>
      </c>
      <c r="E3" s="22"/>
      <c r="F3" s="22"/>
      <c r="G3" s="23"/>
    </row>
    <row r="4" spans="2:9" ht="13.3" thickTop="1" x14ac:dyDescent="0.35">
      <c r="B4" s="3"/>
      <c r="D4" s="3"/>
      <c r="E4" s="3"/>
      <c r="F4" s="3"/>
      <c r="G4" s="3"/>
      <c r="H4" s="3"/>
    </row>
    <row r="5" spans="2:9" ht="15" customHeight="1" x14ac:dyDescent="0.35">
      <c r="B5" s="3"/>
      <c r="D5" s="179" t="s">
        <v>78</v>
      </c>
      <c r="E5" s="180"/>
      <c r="F5" s="180"/>
      <c r="G5" s="180"/>
      <c r="H5" s="86"/>
      <c r="I5" s="33" t="s">
        <v>32</v>
      </c>
    </row>
    <row r="6" spans="2:9" x14ac:dyDescent="0.35">
      <c r="B6" s="3"/>
      <c r="D6" s="80"/>
      <c r="E6" s="81"/>
      <c r="F6" s="24" t="s">
        <v>3</v>
      </c>
      <c r="G6" s="113"/>
      <c r="H6" s="131"/>
      <c r="I6" s="7"/>
    </row>
    <row r="7" spans="2:9" x14ac:dyDescent="0.35">
      <c r="B7" s="3"/>
      <c r="D7" s="82"/>
      <c r="E7" s="83"/>
      <c r="F7" s="25" t="s">
        <v>4</v>
      </c>
      <c r="G7" s="114"/>
      <c r="H7" s="131"/>
      <c r="I7" s="8"/>
    </row>
    <row r="8" spans="2:9" x14ac:dyDescent="0.35">
      <c r="B8" s="3"/>
      <c r="D8" s="82"/>
      <c r="E8" s="83"/>
      <c r="F8" s="25" t="s">
        <v>1</v>
      </c>
      <c r="G8" s="114"/>
      <c r="H8" s="131"/>
      <c r="I8" s="8"/>
    </row>
    <row r="9" spans="2:9" x14ac:dyDescent="0.35">
      <c r="B9" s="3"/>
      <c r="D9" s="82"/>
      <c r="E9" s="83"/>
      <c r="F9" s="25" t="s">
        <v>2</v>
      </c>
      <c r="G9" s="114"/>
      <c r="H9" s="131"/>
      <c r="I9" s="8"/>
    </row>
    <row r="10" spans="2:9" x14ac:dyDescent="0.35">
      <c r="B10" s="3"/>
      <c r="D10" s="82"/>
      <c r="E10" s="83"/>
      <c r="F10" s="106" t="s">
        <v>37</v>
      </c>
      <c r="G10" s="114"/>
      <c r="H10" s="131"/>
      <c r="I10" s="8"/>
    </row>
    <row r="11" spans="2:9" x14ac:dyDescent="0.35">
      <c r="B11" s="3"/>
      <c r="D11" s="84"/>
      <c r="E11" s="104"/>
      <c r="F11" s="107" t="s">
        <v>80</v>
      </c>
      <c r="G11" s="115"/>
      <c r="H11" s="131"/>
      <c r="I11" s="9"/>
    </row>
    <row r="12" spans="2:9" x14ac:dyDescent="0.35">
      <c r="B12" s="3"/>
      <c r="D12" s="84"/>
      <c r="E12" s="85"/>
      <c r="F12" s="26" t="s">
        <v>10</v>
      </c>
      <c r="G12" s="116"/>
      <c r="H12" s="132"/>
      <c r="I12" s="9"/>
    </row>
    <row r="13" spans="2:9" ht="15" customHeight="1" x14ac:dyDescent="0.35">
      <c r="B13" s="3"/>
      <c r="D13" s="181" t="s">
        <v>5</v>
      </c>
      <c r="E13" s="182"/>
      <c r="F13" s="182"/>
      <c r="G13" s="133" t="s">
        <v>29</v>
      </c>
      <c r="H13" s="134">
        <f>SUM(G6:G12)</f>
        <v>0</v>
      </c>
      <c r="I13" s="32"/>
    </row>
    <row r="14" spans="2:9" s="3" customFormat="1" x14ac:dyDescent="0.35">
      <c r="I14" s="32"/>
    </row>
    <row r="15" spans="2:9" ht="15" customHeight="1" x14ac:dyDescent="0.35">
      <c r="B15" s="3"/>
      <c r="D15" s="183" t="s">
        <v>6</v>
      </c>
      <c r="E15" s="184"/>
      <c r="F15" s="184"/>
      <c r="G15" s="184"/>
      <c r="H15" s="78"/>
      <c r="I15" s="32"/>
    </row>
    <row r="16" spans="2:9" x14ac:dyDescent="0.35">
      <c r="B16" s="3"/>
      <c r="D16" s="89"/>
      <c r="E16" s="90" t="s">
        <v>7</v>
      </c>
      <c r="F16" s="91"/>
      <c r="G16" s="92" t="s">
        <v>40</v>
      </c>
      <c r="H16" s="75"/>
      <c r="I16" s="33" t="s">
        <v>32</v>
      </c>
    </row>
    <row r="17" spans="2:11" ht="12.9" customHeight="1" x14ac:dyDescent="0.35">
      <c r="B17" s="3"/>
      <c r="D17" s="66"/>
      <c r="E17" s="67"/>
      <c r="F17" s="27" t="s">
        <v>8</v>
      </c>
      <c r="G17" s="113"/>
      <c r="H17" s="135"/>
      <c r="I17" s="19"/>
    </row>
    <row r="18" spans="2:11" ht="12.9" customHeight="1" x14ac:dyDescent="0.35">
      <c r="B18" s="3"/>
      <c r="D18" s="68"/>
      <c r="E18" s="69"/>
      <c r="F18" s="25" t="s">
        <v>9</v>
      </c>
      <c r="G18" s="114"/>
      <c r="H18" s="135"/>
      <c r="I18" s="19"/>
    </row>
    <row r="19" spans="2:11" ht="12.9" customHeight="1" x14ac:dyDescent="0.35">
      <c r="B19" s="3"/>
      <c r="D19" s="68"/>
      <c r="E19" s="69"/>
      <c r="F19" s="25" t="s">
        <v>33</v>
      </c>
      <c r="G19" s="114"/>
      <c r="H19" s="135"/>
      <c r="I19" s="19"/>
    </row>
    <row r="20" spans="2:11" ht="12.9" customHeight="1" x14ac:dyDescent="0.35">
      <c r="B20" s="3"/>
      <c r="D20" s="68"/>
      <c r="E20" s="69"/>
      <c r="F20" s="25" t="s">
        <v>13</v>
      </c>
      <c r="G20" s="114"/>
      <c r="H20" s="135"/>
      <c r="I20" s="19"/>
    </row>
    <row r="21" spans="2:11" ht="12.9" customHeight="1" x14ac:dyDescent="0.35">
      <c r="B21" s="3"/>
      <c r="D21" s="68"/>
      <c r="E21" s="69"/>
      <c r="F21" s="106" t="s">
        <v>20</v>
      </c>
      <c r="G21" s="114"/>
      <c r="H21" s="135"/>
      <c r="I21" s="19"/>
      <c r="K21" s="20"/>
    </row>
    <row r="22" spans="2:11" ht="12.9" customHeight="1" x14ac:dyDescent="0.35">
      <c r="B22" s="3"/>
      <c r="D22" s="68"/>
      <c r="E22" s="69"/>
      <c r="F22" s="106" t="s">
        <v>38</v>
      </c>
      <c r="G22" s="114"/>
      <c r="H22" s="135"/>
      <c r="I22" s="19"/>
    </row>
    <row r="23" spans="2:11" ht="12.9" customHeight="1" x14ac:dyDescent="0.35">
      <c r="B23" s="3"/>
      <c r="D23" s="68"/>
      <c r="E23" s="69"/>
      <c r="F23" s="106" t="s">
        <v>17</v>
      </c>
      <c r="G23" s="114"/>
      <c r="H23" s="135"/>
      <c r="I23" s="19"/>
    </row>
    <row r="24" spans="2:11" ht="12.9" customHeight="1" x14ac:dyDescent="0.35">
      <c r="B24" s="3"/>
      <c r="D24" s="68"/>
      <c r="E24" s="69"/>
      <c r="F24" s="106" t="s">
        <v>23</v>
      </c>
      <c r="G24" s="114"/>
      <c r="H24" s="135"/>
      <c r="I24" s="19"/>
    </row>
    <row r="25" spans="2:11" ht="12.9" customHeight="1" x14ac:dyDescent="0.35">
      <c r="B25" s="3"/>
      <c r="D25" s="68"/>
      <c r="E25" s="69"/>
      <c r="F25" s="106" t="s">
        <v>11</v>
      </c>
      <c r="G25" s="114"/>
      <c r="H25" s="135"/>
      <c r="I25" s="19"/>
    </row>
    <row r="26" spans="2:11" ht="12.9" customHeight="1" x14ac:dyDescent="0.35">
      <c r="B26" s="3"/>
      <c r="D26" s="68"/>
      <c r="E26" s="69"/>
      <c r="F26" s="106" t="s">
        <v>12</v>
      </c>
      <c r="G26" s="114"/>
      <c r="H26" s="135"/>
      <c r="I26" s="19"/>
    </row>
    <row r="27" spans="2:11" ht="12.9" customHeight="1" x14ac:dyDescent="0.35">
      <c r="B27" s="3"/>
      <c r="D27" s="68"/>
      <c r="E27" s="69"/>
      <c r="F27" s="106" t="s">
        <v>73</v>
      </c>
      <c r="G27" s="114"/>
      <c r="H27" s="135"/>
      <c r="I27" s="19"/>
    </row>
    <row r="28" spans="2:11" ht="12.9" customHeight="1" x14ac:dyDescent="0.35">
      <c r="B28" s="3"/>
      <c r="D28" s="68"/>
      <c r="E28" s="69"/>
      <c r="F28" s="28" t="s">
        <v>10</v>
      </c>
      <c r="G28" s="114"/>
      <c r="H28" s="135"/>
      <c r="I28" s="19"/>
    </row>
    <row r="29" spans="2:11" ht="12.9" customHeight="1" x14ac:dyDescent="0.35">
      <c r="B29" s="3"/>
      <c r="D29" s="70"/>
      <c r="E29" s="71"/>
      <c r="F29" s="29" t="s">
        <v>10</v>
      </c>
      <c r="G29" s="116"/>
      <c r="H29" s="135"/>
      <c r="I29" s="30"/>
    </row>
    <row r="30" spans="2:11" ht="15" customHeight="1" x14ac:dyDescent="0.35">
      <c r="B30" s="3"/>
      <c r="D30" s="89"/>
      <c r="E30" s="185" t="s">
        <v>26</v>
      </c>
      <c r="F30" s="185"/>
      <c r="G30" s="136" t="s">
        <v>29</v>
      </c>
      <c r="H30" s="137">
        <f>SUM(G17:G29)</f>
        <v>0</v>
      </c>
      <c r="I30" s="32"/>
    </row>
    <row r="31" spans="2:11" s="3" customFormat="1" x14ac:dyDescent="0.35">
      <c r="H31" s="79"/>
      <c r="I31" s="32"/>
    </row>
    <row r="32" spans="2:11" x14ac:dyDescent="0.35">
      <c r="B32" s="95"/>
      <c r="C32" s="96"/>
      <c r="D32" s="97"/>
      <c r="E32" s="98" t="s">
        <v>77</v>
      </c>
      <c r="F32" s="99"/>
      <c r="G32" s="100"/>
      <c r="H32" s="75"/>
      <c r="I32" s="33" t="s">
        <v>32</v>
      </c>
    </row>
    <row r="33" spans="2:9" ht="12.9" customHeight="1" x14ac:dyDescent="0.35">
      <c r="B33" s="103"/>
      <c r="D33" s="12"/>
      <c r="E33" s="13"/>
      <c r="F33" s="58" t="s">
        <v>14</v>
      </c>
      <c r="G33" s="113">
        <f>SUMIF(I76:I223,F33,G76:G223)</f>
        <v>0</v>
      </c>
      <c r="H33" s="135"/>
      <c r="I33" s="7"/>
    </row>
    <row r="34" spans="2:9" ht="12.9" customHeight="1" x14ac:dyDescent="0.35">
      <c r="B34" s="103"/>
      <c r="D34" s="14"/>
      <c r="E34" s="15"/>
      <c r="F34" s="59" t="s">
        <v>18</v>
      </c>
      <c r="G34" s="114">
        <f>SUMIF(I76:I223,F34,G76:G223)</f>
        <v>0</v>
      </c>
      <c r="H34" s="135"/>
      <c r="I34" s="8"/>
    </row>
    <row r="35" spans="2:9" ht="12.9" customHeight="1" x14ac:dyDescent="0.35">
      <c r="B35" s="103"/>
      <c r="D35" s="14"/>
      <c r="E35" s="15"/>
      <c r="F35" s="59" t="s">
        <v>25</v>
      </c>
      <c r="G35" s="114">
        <f>SUMIF(I76:I223,F35,G76:G223)</f>
        <v>0</v>
      </c>
      <c r="H35" s="135"/>
      <c r="I35" s="8"/>
    </row>
    <row r="36" spans="2:9" ht="12.9" customHeight="1" x14ac:dyDescent="0.35">
      <c r="B36" s="103"/>
      <c r="D36" s="14"/>
      <c r="E36" s="15"/>
      <c r="F36" s="59" t="s">
        <v>15</v>
      </c>
      <c r="G36" s="114">
        <f>SUMIF(I76:I223,F36,G76:G223)</f>
        <v>0</v>
      </c>
      <c r="H36" s="135"/>
      <c r="I36" s="8"/>
    </row>
    <row r="37" spans="2:9" ht="12.9" customHeight="1" x14ac:dyDescent="0.35">
      <c r="B37" s="103"/>
      <c r="D37" s="14"/>
      <c r="E37" s="15"/>
      <c r="F37" s="59" t="s">
        <v>16</v>
      </c>
      <c r="G37" s="114">
        <f>SUMIF(I76:I223,F37,G76:G223)</f>
        <v>0</v>
      </c>
      <c r="H37" s="135"/>
      <c r="I37" s="8"/>
    </row>
    <row r="38" spans="2:9" ht="12.9" customHeight="1" x14ac:dyDescent="0.35">
      <c r="B38" s="103"/>
      <c r="D38" s="14"/>
      <c r="E38" s="15"/>
      <c r="F38" s="59" t="s">
        <v>39</v>
      </c>
      <c r="G38" s="114">
        <f>SUMIF(I76:I223,F38,G76:G223)</f>
        <v>0</v>
      </c>
      <c r="H38" s="135"/>
      <c r="I38" s="8"/>
    </row>
    <row r="39" spans="2:9" ht="12.9" customHeight="1" x14ac:dyDescent="0.35">
      <c r="B39" s="103"/>
      <c r="D39" s="14"/>
      <c r="E39" s="15"/>
      <c r="F39" s="59" t="s">
        <v>36</v>
      </c>
      <c r="G39" s="114">
        <f>SUMIF(I76:I223,F39,G76:G223)</f>
        <v>0</v>
      </c>
      <c r="H39" s="135"/>
      <c r="I39" s="8"/>
    </row>
    <row r="40" spans="2:9" ht="12.9" customHeight="1" x14ac:dyDescent="0.35">
      <c r="B40" s="103"/>
      <c r="D40" s="14"/>
      <c r="E40" s="15"/>
      <c r="F40" s="59" t="s">
        <v>19</v>
      </c>
      <c r="G40" s="114">
        <f>SUMIF(I76:I223,F40,G76:G223)</f>
        <v>0</v>
      </c>
      <c r="H40" s="135"/>
      <c r="I40" s="8"/>
    </row>
    <row r="41" spans="2:9" ht="12.9" customHeight="1" x14ac:dyDescent="0.35">
      <c r="B41" s="103"/>
      <c r="D41" s="14"/>
      <c r="E41" s="15"/>
      <c r="F41" s="59" t="s">
        <v>21</v>
      </c>
      <c r="G41" s="114">
        <f>SUMIF(I76:I223,F41,G76:G223)</f>
        <v>0</v>
      </c>
      <c r="H41" s="135"/>
      <c r="I41" s="8"/>
    </row>
    <row r="42" spans="2:9" ht="12.9" customHeight="1" x14ac:dyDescent="0.35">
      <c r="B42" s="103"/>
      <c r="D42" s="14"/>
      <c r="E42" s="15"/>
      <c r="F42" s="59" t="s">
        <v>22</v>
      </c>
      <c r="G42" s="114">
        <f>SUMIF(I76:I223,F42,G76:G223)</f>
        <v>0</v>
      </c>
      <c r="H42" s="135"/>
      <c r="I42" s="8"/>
    </row>
    <row r="43" spans="2:9" ht="12.9" customHeight="1" x14ac:dyDescent="0.35">
      <c r="B43" s="103"/>
      <c r="D43" s="14"/>
      <c r="E43" s="15"/>
      <c r="F43" s="59" t="s">
        <v>24</v>
      </c>
      <c r="G43" s="114">
        <f>SUMIF(I76:I223,F43,G76:G223)</f>
        <v>0</v>
      </c>
      <c r="H43" s="135"/>
      <c r="I43" s="8"/>
    </row>
    <row r="44" spans="2:9" ht="12.9" customHeight="1" x14ac:dyDescent="0.35">
      <c r="B44" s="103"/>
      <c r="D44" s="14"/>
      <c r="E44" s="15"/>
      <c r="F44" s="59" t="s">
        <v>72</v>
      </c>
      <c r="G44" s="114">
        <f>SUMIF(I76:I223,F44,G76:G223)</f>
        <v>0</v>
      </c>
      <c r="H44" s="135"/>
      <c r="I44" s="8"/>
    </row>
    <row r="45" spans="2:9" ht="12.9" customHeight="1" x14ac:dyDescent="0.35">
      <c r="B45" s="103"/>
      <c r="D45" s="61"/>
      <c r="E45" s="62"/>
      <c r="F45" s="63" t="s">
        <v>82</v>
      </c>
      <c r="G45" s="115">
        <f>SUMIF(I76:I223,F45,G76:G223)</f>
        <v>0</v>
      </c>
      <c r="H45" s="135"/>
      <c r="I45" s="9"/>
    </row>
    <row r="46" spans="2:9" ht="12.9" customHeight="1" x14ac:dyDescent="0.35">
      <c r="B46" s="103"/>
      <c r="D46" s="61"/>
      <c r="E46" s="62"/>
      <c r="F46" s="59" t="s">
        <v>83</v>
      </c>
      <c r="G46" s="114">
        <f>SUMIF(I76:I223,F46,G76:G223)</f>
        <v>0</v>
      </c>
      <c r="H46" s="135"/>
      <c r="I46" s="9"/>
    </row>
    <row r="47" spans="2:9" ht="12.9" customHeight="1" x14ac:dyDescent="0.35">
      <c r="B47" s="103"/>
      <c r="D47" s="61"/>
      <c r="E47" s="62"/>
      <c r="F47" s="105" t="s">
        <v>84</v>
      </c>
      <c r="G47" s="117">
        <f>SUMIF(I76:I223,F47,G76:G223)</f>
        <v>0</v>
      </c>
      <c r="H47" s="135"/>
      <c r="I47" s="9"/>
    </row>
    <row r="48" spans="2:9" ht="12.9" customHeight="1" x14ac:dyDescent="0.35">
      <c r="B48" s="103"/>
      <c r="D48" s="61"/>
      <c r="E48" s="62"/>
      <c r="F48" s="105" t="s">
        <v>85</v>
      </c>
      <c r="G48" s="117">
        <f>SUMIF(I76:I223,F48,G76:G223)</f>
        <v>0</v>
      </c>
      <c r="H48" s="135"/>
      <c r="I48" s="9"/>
    </row>
    <row r="49" spans="2:9" ht="12.9" customHeight="1" x14ac:dyDescent="0.35">
      <c r="B49" s="103"/>
      <c r="D49" s="16"/>
      <c r="E49" s="17"/>
      <c r="F49" s="64" t="s">
        <v>81</v>
      </c>
      <c r="G49" s="118">
        <f>SUMIF(I76:I223,F49,G76:G223)</f>
        <v>0</v>
      </c>
      <c r="H49" s="135"/>
      <c r="I49" s="6"/>
    </row>
    <row r="50" spans="2:9" ht="15" customHeight="1" x14ac:dyDescent="0.35">
      <c r="B50" s="103"/>
      <c r="D50" s="11"/>
      <c r="E50" s="185" t="s">
        <v>27</v>
      </c>
      <c r="F50" s="185"/>
      <c r="G50" s="136" t="s">
        <v>29</v>
      </c>
      <c r="H50" s="137">
        <f>SUM(G33:G49)</f>
        <v>0</v>
      </c>
    </row>
    <row r="51" spans="2:9" s="3" customFormat="1" x14ac:dyDescent="0.35">
      <c r="B51" s="103"/>
      <c r="H51" s="79"/>
    </row>
    <row r="52" spans="2:9" x14ac:dyDescent="0.35">
      <c r="B52" s="103"/>
      <c r="D52" s="11"/>
      <c r="E52" s="90" t="s">
        <v>88</v>
      </c>
      <c r="F52" s="11"/>
      <c r="G52" s="65"/>
      <c r="H52" s="75"/>
      <c r="I52" s="33" t="s">
        <v>32</v>
      </c>
    </row>
    <row r="53" spans="2:9" ht="12.9" customHeight="1" x14ac:dyDescent="0.35">
      <c r="B53" s="103"/>
      <c r="D53" s="66"/>
      <c r="E53" s="67"/>
      <c r="F53" s="93" t="s">
        <v>75</v>
      </c>
      <c r="G53" s="113"/>
      <c r="H53" s="135"/>
      <c r="I53" s="7"/>
    </row>
    <row r="54" spans="2:9" ht="12.9" customHeight="1" x14ac:dyDescent="0.35">
      <c r="B54" s="103"/>
      <c r="D54" s="68"/>
      <c r="E54" s="69"/>
      <c r="F54" s="94" t="s">
        <v>86</v>
      </c>
      <c r="G54" s="114"/>
      <c r="H54" s="135"/>
      <c r="I54" s="8"/>
    </row>
    <row r="55" spans="2:9" ht="12.9" customHeight="1" x14ac:dyDescent="0.35">
      <c r="B55" s="103"/>
      <c r="D55" s="68"/>
      <c r="E55" s="69"/>
      <c r="F55" s="94" t="s">
        <v>87</v>
      </c>
      <c r="G55" s="114"/>
      <c r="H55" s="135"/>
      <c r="I55" s="8"/>
    </row>
    <row r="56" spans="2:9" ht="12.9" customHeight="1" x14ac:dyDescent="0.35">
      <c r="B56" s="103"/>
      <c r="D56" s="68"/>
      <c r="E56" s="69"/>
      <c r="F56" s="94" t="s">
        <v>87</v>
      </c>
      <c r="G56" s="114"/>
      <c r="H56" s="135"/>
      <c r="I56" s="8"/>
    </row>
    <row r="57" spans="2:9" ht="12.9" customHeight="1" x14ac:dyDescent="0.35">
      <c r="B57" s="103"/>
      <c r="D57" s="68"/>
      <c r="E57" s="69"/>
      <c r="F57" s="94" t="s">
        <v>87</v>
      </c>
      <c r="G57" s="114"/>
      <c r="H57" s="135"/>
      <c r="I57" s="8"/>
    </row>
    <row r="58" spans="2:9" ht="12.9" customHeight="1" x14ac:dyDescent="0.35">
      <c r="B58" s="103"/>
      <c r="D58" s="68"/>
      <c r="E58" s="69"/>
      <c r="F58" s="94" t="s">
        <v>87</v>
      </c>
      <c r="G58" s="114"/>
      <c r="H58" s="135"/>
      <c r="I58" s="9"/>
    </row>
    <row r="59" spans="2:9" ht="15" customHeight="1" x14ac:dyDescent="0.35">
      <c r="B59" s="103"/>
      <c r="D59" s="11"/>
      <c r="E59" s="185" t="s">
        <v>76</v>
      </c>
      <c r="F59" s="185"/>
      <c r="G59" s="136" t="s">
        <v>29</v>
      </c>
      <c r="H59" s="137">
        <f>SUM(G53:G58)</f>
        <v>0</v>
      </c>
    </row>
    <row r="60" spans="2:9" s="3" customFormat="1" x14ac:dyDescent="0.35">
      <c r="B60" s="103"/>
      <c r="G60" s="138"/>
      <c r="H60" s="139"/>
    </row>
    <row r="61" spans="2:9" s="3" customFormat="1" ht="15" customHeight="1" x14ac:dyDescent="0.35">
      <c r="B61" s="103"/>
      <c r="D61" s="171" t="s">
        <v>28</v>
      </c>
      <c r="E61" s="172"/>
      <c r="F61" s="172"/>
      <c r="G61" s="141"/>
      <c r="H61" s="137">
        <f>H30+H50+H59</f>
        <v>0</v>
      </c>
    </row>
    <row r="62" spans="2:9" s="3" customFormat="1" x14ac:dyDescent="0.35">
      <c r="B62" s="103"/>
    </row>
    <row r="63" spans="2:9" s="3" customFormat="1" ht="15" customHeight="1" x14ac:dyDescent="0.35">
      <c r="B63" s="103"/>
      <c r="D63" s="173" t="s">
        <v>0</v>
      </c>
      <c r="E63" s="174"/>
      <c r="F63" s="174"/>
      <c r="G63" s="174"/>
      <c r="H63" s="119">
        <f>H13</f>
        <v>0</v>
      </c>
    </row>
    <row r="64" spans="2:9" s="3" customFormat="1" ht="15" customHeight="1" thickBot="1" x14ac:dyDescent="0.4">
      <c r="B64" s="103"/>
      <c r="D64" s="175" t="s">
        <v>6</v>
      </c>
      <c r="E64" s="176"/>
      <c r="F64" s="176"/>
      <c r="G64" s="176"/>
      <c r="H64" s="120">
        <f>H61</f>
        <v>0</v>
      </c>
    </row>
    <row r="65" spans="2:9" s="3" customFormat="1" ht="15" customHeight="1" thickBot="1" x14ac:dyDescent="0.4">
      <c r="B65" s="103"/>
      <c r="D65" s="177" t="s">
        <v>96</v>
      </c>
      <c r="E65" s="178"/>
      <c r="F65" s="178"/>
      <c r="G65" s="178"/>
      <c r="H65" s="121">
        <f>H63-H64</f>
        <v>0</v>
      </c>
      <c r="I65" s="31" t="str">
        <f>IF(Bilanz&gt;-1, " Überschuss", " Fehlbetrag")</f>
        <v xml:space="preserve"> Überschuss</v>
      </c>
    </row>
    <row r="66" spans="2:9" s="3" customFormat="1" x14ac:dyDescent="0.35">
      <c r="B66" s="103"/>
    </row>
    <row r="67" spans="2:9" s="3" customFormat="1" x14ac:dyDescent="0.35">
      <c r="B67" s="103"/>
    </row>
    <row r="68" spans="2:9" s="3" customFormat="1" x14ac:dyDescent="0.35">
      <c r="B68" s="103"/>
      <c r="H68" s="18"/>
    </row>
    <row r="69" spans="2:9" s="3" customFormat="1" x14ac:dyDescent="0.35">
      <c r="B69" s="103"/>
    </row>
    <row r="70" spans="2:9" s="3" customFormat="1" x14ac:dyDescent="0.35">
      <c r="B70" s="103"/>
      <c r="H70" s="18"/>
    </row>
    <row r="71" spans="2:9" s="3" customFormat="1" x14ac:dyDescent="0.35">
      <c r="B71" s="103"/>
    </row>
    <row r="72" spans="2:9" s="3" customFormat="1" x14ac:dyDescent="0.35">
      <c r="B72" s="103"/>
    </row>
    <row r="73" spans="2:9" s="3" customFormat="1" x14ac:dyDescent="0.35">
      <c r="B73" s="103"/>
    </row>
    <row r="74" spans="2:9" s="3" customFormat="1" x14ac:dyDescent="0.35">
      <c r="B74" s="101"/>
      <c r="C74" s="96"/>
      <c r="D74" s="97"/>
      <c r="E74" s="98" t="s">
        <v>111</v>
      </c>
      <c r="F74" s="99"/>
      <c r="G74" s="97"/>
      <c r="H74" s="96"/>
      <c r="I74" s="102"/>
    </row>
    <row r="75" spans="2:9" s="3" customFormat="1" x14ac:dyDescent="0.35">
      <c r="D75" s="72"/>
      <c r="E75" s="73"/>
      <c r="F75" s="55" t="s">
        <v>70</v>
      </c>
      <c r="G75" s="57" t="s">
        <v>69</v>
      </c>
      <c r="H75" s="57" t="s">
        <v>68</v>
      </c>
      <c r="I75" s="56" t="s">
        <v>71</v>
      </c>
    </row>
    <row r="76" spans="2:9" s="3" customFormat="1" x14ac:dyDescent="0.35">
      <c r="D76" s="74"/>
      <c r="E76" s="75"/>
      <c r="F76" s="54"/>
      <c r="G76" s="112"/>
      <c r="H76" s="54"/>
      <c r="I76" s="60"/>
    </row>
    <row r="77" spans="2:9" s="3" customFormat="1" x14ac:dyDescent="0.35">
      <c r="D77" s="74"/>
      <c r="E77" s="75"/>
      <c r="F77" s="54"/>
      <c r="G77" s="112"/>
      <c r="H77" s="54"/>
      <c r="I77" s="60"/>
    </row>
    <row r="78" spans="2:9" s="3" customFormat="1" x14ac:dyDescent="0.35">
      <c r="D78" s="74"/>
      <c r="E78" s="75"/>
      <c r="F78" s="54"/>
      <c r="G78" s="112"/>
      <c r="H78" s="54"/>
      <c r="I78" s="60"/>
    </row>
    <row r="79" spans="2:9" s="3" customFormat="1" x14ac:dyDescent="0.35">
      <c r="D79" s="74"/>
      <c r="E79" s="75"/>
      <c r="F79" s="54"/>
      <c r="G79" s="112"/>
      <c r="H79" s="54"/>
      <c r="I79" s="60"/>
    </row>
    <row r="80" spans="2:9" s="3" customFormat="1" x14ac:dyDescent="0.35">
      <c r="D80" s="74"/>
      <c r="E80" s="75"/>
      <c r="F80" s="54"/>
      <c r="G80" s="112"/>
      <c r="H80" s="54"/>
      <c r="I80" s="60"/>
    </row>
    <row r="81" spans="4:9" s="3" customFormat="1" x14ac:dyDescent="0.35">
      <c r="D81" s="74"/>
      <c r="E81" s="75"/>
      <c r="F81" s="54"/>
      <c r="G81" s="112"/>
      <c r="H81" s="54"/>
      <c r="I81" s="60"/>
    </row>
    <row r="82" spans="4:9" s="3" customFormat="1" x14ac:dyDescent="0.35">
      <c r="D82" s="74"/>
      <c r="E82" s="75"/>
      <c r="F82" s="54"/>
      <c r="G82" s="112"/>
      <c r="H82" s="54"/>
      <c r="I82" s="60"/>
    </row>
    <row r="83" spans="4:9" s="3" customFormat="1" x14ac:dyDescent="0.35">
      <c r="D83" s="74"/>
      <c r="E83" s="75"/>
      <c r="F83" s="54"/>
      <c r="G83" s="112"/>
      <c r="H83" s="54"/>
      <c r="I83" s="60"/>
    </row>
    <row r="84" spans="4:9" s="3" customFormat="1" x14ac:dyDescent="0.35">
      <c r="D84" s="74"/>
      <c r="E84" s="75"/>
      <c r="F84" s="54"/>
      <c r="G84" s="112"/>
      <c r="H84" s="54"/>
      <c r="I84" s="60"/>
    </row>
    <row r="85" spans="4:9" s="3" customFormat="1" x14ac:dyDescent="0.35">
      <c r="D85" s="74"/>
      <c r="E85" s="75"/>
      <c r="F85" s="54"/>
      <c r="G85" s="112"/>
      <c r="H85" s="54"/>
      <c r="I85" s="60"/>
    </row>
    <row r="86" spans="4:9" s="3" customFormat="1" x14ac:dyDescent="0.35">
      <c r="D86" s="74"/>
      <c r="E86" s="75"/>
      <c r="F86" s="54"/>
      <c r="G86" s="112"/>
      <c r="H86" s="54"/>
      <c r="I86" s="60"/>
    </row>
    <row r="87" spans="4:9" s="3" customFormat="1" x14ac:dyDescent="0.35">
      <c r="D87" s="74"/>
      <c r="E87" s="75"/>
      <c r="F87" s="54"/>
      <c r="G87" s="112"/>
      <c r="H87" s="54"/>
      <c r="I87" s="60"/>
    </row>
    <row r="88" spans="4:9" s="3" customFormat="1" x14ac:dyDescent="0.35">
      <c r="D88" s="74"/>
      <c r="E88" s="75"/>
      <c r="F88" s="54"/>
      <c r="G88" s="112"/>
      <c r="H88" s="54"/>
      <c r="I88" s="60"/>
    </row>
    <row r="89" spans="4:9" s="3" customFormat="1" x14ac:dyDescent="0.35">
      <c r="D89" s="74"/>
      <c r="E89" s="75"/>
      <c r="F89" s="54"/>
      <c r="G89" s="112"/>
      <c r="H89" s="54"/>
      <c r="I89" s="60"/>
    </row>
    <row r="90" spans="4:9" s="3" customFormat="1" x14ac:dyDescent="0.35">
      <c r="D90" s="74"/>
      <c r="E90" s="75"/>
      <c r="F90" s="54"/>
      <c r="G90" s="112"/>
      <c r="H90" s="54"/>
      <c r="I90" s="60"/>
    </row>
    <row r="91" spans="4:9" s="3" customFormat="1" x14ac:dyDescent="0.35">
      <c r="D91" s="74"/>
      <c r="E91" s="75"/>
      <c r="F91" s="54"/>
      <c r="G91" s="112"/>
      <c r="H91" s="54"/>
      <c r="I91" s="60"/>
    </row>
    <row r="92" spans="4:9" s="3" customFormat="1" x14ac:dyDescent="0.35">
      <c r="D92" s="74"/>
      <c r="E92" s="75"/>
      <c r="F92" s="54"/>
      <c r="G92" s="112"/>
      <c r="H92" s="54"/>
      <c r="I92" s="60"/>
    </row>
    <row r="93" spans="4:9" s="3" customFormat="1" x14ac:dyDescent="0.35">
      <c r="D93" s="74"/>
      <c r="E93" s="75"/>
      <c r="F93" s="54"/>
      <c r="G93" s="112"/>
      <c r="H93" s="54"/>
      <c r="I93" s="60"/>
    </row>
    <row r="94" spans="4:9" s="3" customFormat="1" x14ac:dyDescent="0.35">
      <c r="D94" s="74"/>
      <c r="E94" s="75"/>
      <c r="F94" s="54"/>
      <c r="G94" s="112"/>
      <c r="H94" s="54"/>
      <c r="I94" s="60"/>
    </row>
    <row r="95" spans="4:9" s="3" customFormat="1" x14ac:dyDescent="0.35">
      <c r="D95" s="74"/>
      <c r="E95" s="75"/>
      <c r="F95" s="54"/>
      <c r="G95" s="112"/>
      <c r="H95" s="54"/>
      <c r="I95" s="60"/>
    </row>
    <row r="96" spans="4:9" s="3" customFormat="1" x14ac:dyDescent="0.35">
      <c r="D96" s="74"/>
      <c r="E96" s="75"/>
      <c r="F96" s="54"/>
      <c r="G96" s="112"/>
      <c r="H96" s="54"/>
      <c r="I96" s="60"/>
    </row>
    <row r="97" spans="4:9" s="3" customFormat="1" x14ac:dyDescent="0.35">
      <c r="D97" s="74"/>
      <c r="E97" s="75"/>
      <c r="F97" s="54"/>
      <c r="G97" s="112"/>
      <c r="H97" s="54"/>
      <c r="I97" s="60"/>
    </row>
    <row r="98" spans="4:9" s="3" customFormat="1" x14ac:dyDescent="0.35">
      <c r="D98" s="74"/>
      <c r="E98" s="75"/>
      <c r="F98" s="54"/>
      <c r="G98" s="112"/>
      <c r="H98" s="54"/>
      <c r="I98" s="60"/>
    </row>
    <row r="99" spans="4:9" s="3" customFormat="1" x14ac:dyDescent="0.35">
      <c r="D99" s="74"/>
      <c r="E99" s="75"/>
      <c r="F99" s="54"/>
      <c r="G99" s="112"/>
      <c r="H99" s="54"/>
      <c r="I99" s="60"/>
    </row>
    <row r="100" spans="4:9" s="3" customFormat="1" x14ac:dyDescent="0.35">
      <c r="D100" s="74"/>
      <c r="E100" s="75"/>
      <c r="F100" s="54"/>
      <c r="G100" s="112"/>
      <c r="H100" s="54"/>
      <c r="I100" s="60"/>
    </row>
    <row r="101" spans="4:9" s="3" customFormat="1" x14ac:dyDescent="0.35">
      <c r="D101" s="74"/>
      <c r="E101" s="75"/>
      <c r="F101" s="54"/>
      <c r="G101" s="112"/>
      <c r="H101" s="54"/>
      <c r="I101" s="60"/>
    </row>
    <row r="102" spans="4:9" s="3" customFormat="1" x14ac:dyDescent="0.35">
      <c r="D102" s="74"/>
      <c r="E102" s="75"/>
      <c r="F102" s="54"/>
      <c r="G102" s="112"/>
      <c r="H102" s="54"/>
      <c r="I102" s="60"/>
    </row>
    <row r="103" spans="4:9" s="3" customFormat="1" x14ac:dyDescent="0.35">
      <c r="D103" s="74"/>
      <c r="E103" s="75"/>
      <c r="F103" s="54"/>
      <c r="G103" s="112"/>
      <c r="H103" s="54"/>
      <c r="I103" s="60"/>
    </row>
    <row r="104" spans="4:9" s="3" customFormat="1" x14ac:dyDescent="0.35">
      <c r="D104" s="74"/>
      <c r="E104" s="75"/>
      <c r="F104" s="54"/>
      <c r="G104" s="112"/>
      <c r="H104" s="54"/>
      <c r="I104" s="60"/>
    </row>
    <row r="105" spans="4:9" s="3" customFormat="1" x14ac:dyDescent="0.35">
      <c r="D105" s="74"/>
      <c r="E105" s="75"/>
      <c r="F105" s="54"/>
      <c r="G105" s="112"/>
      <c r="H105" s="54"/>
      <c r="I105" s="60"/>
    </row>
    <row r="106" spans="4:9" s="3" customFormat="1" x14ac:dyDescent="0.35">
      <c r="D106" s="74"/>
      <c r="E106" s="75"/>
      <c r="F106" s="54"/>
      <c r="G106" s="112"/>
      <c r="H106" s="54"/>
      <c r="I106" s="60"/>
    </row>
    <row r="107" spans="4:9" s="3" customFormat="1" x14ac:dyDescent="0.35">
      <c r="D107" s="74"/>
      <c r="E107" s="75"/>
      <c r="F107" s="54"/>
      <c r="G107" s="112"/>
      <c r="H107" s="54"/>
      <c r="I107" s="60"/>
    </row>
    <row r="108" spans="4:9" s="3" customFormat="1" x14ac:dyDescent="0.35">
      <c r="D108" s="74"/>
      <c r="E108" s="75"/>
      <c r="F108" s="54"/>
      <c r="G108" s="112"/>
      <c r="H108" s="54"/>
      <c r="I108" s="60"/>
    </row>
    <row r="109" spans="4:9" s="3" customFormat="1" x14ac:dyDescent="0.35">
      <c r="D109" s="74"/>
      <c r="E109" s="75"/>
      <c r="F109" s="54"/>
      <c r="G109" s="112"/>
      <c r="H109" s="54"/>
      <c r="I109" s="60"/>
    </row>
    <row r="110" spans="4:9" s="3" customFormat="1" x14ac:dyDescent="0.35">
      <c r="D110" s="74"/>
      <c r="E110" s="75"/>
      <c r="F110" s="54"/>
      <c r="G110" s="112"/>
      <c r="H110" s="54"/>
      <c r="I110" s="60"/>
    </row>
    <row r="111" spans="4:9" s="3" customFormat="1" x14ac:dyDescent="0.35">
      <c r="D111" s="74"/>
      <c r="E111" s="75"/>
      <c r="F111" s="54"/>
      <c r="G111" s="112"/>
      <c r="H111" s="54"/>
      <c r="I111" s="60"/>
    </row>
    <row r="112" spans="4:9" s="3" customFormat="1" x14ac:dyDescent="0.35">
      <c r="D112" s="74"/>
      <c r="E112" s="75"/>
      <c r="F112" s="54"/>
      <c r="G112" s="112"/>
      <c r="H112" s="54"/>
      <c r="I112" s="60"/>
    </row>
    <row r="113" spans="4:9" s="3" customFormat="1" x14ac:dyDescent="0.35">
      <c r="D113" s="74"/>
      <c r="E113" s="75"/>
      <c r="F113" s="54"/>
      <c r="G113" s="112"/>
      <c r="H113" s="54"/>
      <c r="I113" s="60"/>
    </row>
    <row r="114" spans="4:9" s="3" customFormat="1" x14ac:dyDescent="0.35">
      <c r="D114" s="74"/>
      <c r="E114" s="75"/>
      <c r="F114" s="54"/>
      <c r="G114" s="112"/>
      <c r="H114" s="54"/>
      <c r="I114" s="60"/>
    </row>
    <row r="115" spans="4:9" s="3" customFormat="1" x14ac:dyDescent="0.35">
      <c r="D115" s="74"/>
      <c r="E115" s="75"/>
      <c r="F115" s="54"/>
      <c r="G115" s="112"/>
      <c r="H115" s="54"/>
      <c r="I115" s="60"/>
    </row>
    <row r="116" spans="4:9" s="3" customFormat="1" x14ac:dyDescent="0.35">
      <c r="D116" s="74"/>
      <c r="E116" s="75"/>
      <c r="F116" s="54"/>
      <c r="G116" s="112"/>
      <c r="H116" s="54"/>
      <c r="I116" s="60"/>
    </row>
    <row r="117" spans="4:9" s="3" customFormat="1" x14ac:dyDescent="0.35">
      <c r="D117" s="74"/>
      <c r="E117" s="75"/>
      <c r="F117" s="54"/>
      <c r="G117" s="112"/>
      <c r="H117" s="54"/>
      <c r="I117" s="60"/>
    </row>
    <row r="118" spans="4:9" s="3" customFormat="1" x14ac:dyDescent="0.35">
      <c r="D118" s="74"/>
      <c r="E118" s="75"/>
      <c r="F118" s="54"/>
      <c r="G118" s="112"/>
      <c r="H118" s="54"/>
      <c r="I118" s="60"/>
    </row>
    <row r="119" spans="4:9" s="3" customFormat="1" x14ac:dyDescent="0.35">
      <c r="D119" s="74"/>
      <c r="E119" s="75"/>
      <c r="F119" s="54"/>
      <c r="G119" s="112"/>
      <c r="H119" s="54"/>
      <c r="I119" s="60"/>
    </row>
    <row r="120" spans="4:9" s="3" customFormat="1" x14ac:dyDescent="0.35">
      <c r="D120" s="74"/>
      <c r="E120" s="75"/>
      <c r="F120" s="54"/>
      <c r="G120" s="112"/>
      <c r="H120" s="54"/>
      <c r="I120" s="60"/>
    </row>
    <row r="121" spans="4:9" s="3" customFormat="1" x14ac:dyDescent="0.35">
      <c r="D121" s="74"/>
      <c r="E121" s="75"/>
      <c r="F121" s="54"/>
      <c r="G121" s="112"/>
      <c r="H121" s="54"/>
      <c r="I121" s="60"/>
    </row>
    <row r="122" spans="4:9" s="3" customFormat="1" x14ac:dyDescent="0.35">
      <c r="D122" s="74"/>
      <c r="E122" s="75"/>
      <c r="F122" s="54"/>
      <c r="G122" s="112"/>
      <c r="H122" s="54"/>
      <c r="I122" s="60"/>
    </row>
    <row r="123" spans="4:9" s="3" customFormat="1" x14ac:dyDescent="0.35">
      <c r="D123" s="74"/>
      <c r="E123" s="75"/>
      <c r="F123" s="54"/>
      <c r="G123" s="112"/>
      <c r="H123" s="54"/>
      <c r="I123" s="60"/>
    </row>
    <row r="124" spans="4:9" s="3" customFormat="1" x14ac:dyDescent="0.35">
      <c r="D124" s="74"/>
      <c r="E124" s="75"/>
      <c r="F124" s="54"/>
      <c r="G124" s="112"/>
      <c r="H124" s="54"/>
      <c r="I124" s="60"/>
    </row>
    <row r="125" spans="4:9" s="3" customFormat="1" x14ac:dyDescent="0.35">
      <c r="D125" s="74"/>
      <c r="E125" s="75"/>
      <c r="F125" s="54"/>
      <c r="G125" s="112"/>
      <c r="H125" s="54"/>
      <c r="I125" s="60"/>
    </row>
    <row r="126" spans="4:9" s="3" customFormat="1" x14ac:dyDescent="0.35">
      <c r="D126" s="74"/>
      <c r="E126" s="75"/>
      <c r="F126" s="54"/>
      <c r="G126" s="112"/>
      <c r="H126" s="54"/>
      <c r="I126" s="60"/>
    </row>
    <row r="127" spans="4:9" s="3" customFormat="1" x14ac:dyDescent="0.35">
      <c r="D127" s="74"/>
      <c r="E127" s="75"/>
      <c r="F127" s="54"/>
      <c r="G127" s="112"/>
      <c r="H127" s="54"/>
      <c r="I127" s="60"/>
    </row>
    <row r="128" spans="4:9" s="3" customFormat="1" x14ac:dyDescent="0.35">
      <c r="D128" s="74"/>
      <c r="E128" s="75"/>
      <c r="F128" s="54"/>
      <c r="G128" s="112"/>
      <c r="H128" s="54"/>
      <c r="I128" s="60"/>
    </row>
    <row r="129" spans="4:9" s="3" customFormat="1" x14ac:dyDescent="0.35">
      <c r="D129" s="74"/>
      <c r="E129" s="75"/>
      <c r="F129" s="54"/>
      <c r="G129" s="112"/>
      <c r="H129" s="54"/>
      <c r="I129" s="60"/>
    </row>
    <row r="130" spans="4:9" s="3" customFormat="1" x14ac:dyDescent="0.35">
      <c r="D130" s="74"/>
      <c r="E130" s="75"/>
      <c r="F130" s="54"/>
      <c r="G130" s="112"/>
      <c r="H130" s="54"/>
      <c r="I130" s="60"/>
    </row>
    <row r="131" spans="4:9" s="3" customFormat="1" x14ac:dyDescent="0.35">
      <c r="D131" s="74"/>
      <c r="E131" s="75"/>
      <c r="F131" s="54"/>
      <c r="G131" s="112"/>
      <c r="H131" s="54"/>
      <c r="I131" s="60"/>
    </row>
    <row r="132" spans="4:9" s="3" customFormat="1" x14ac:dyDescent="0.35">
      <c r="D132" s="74"/>
      <c r="E132" s="75"/>
      <c r="F132" s="54"/>
      <c r="G132" s="112"/>
      <c r="H132" s="54"/>
      <c r="I132" s="60"/>
    </row>
    <row r="133" spans="4:9" s="3" customFormat="1" x14ac:dyDescent="0.35">
      <c r="D133" s="74"/>
      <c r="E133" s="75"/>
      <c r="F133" s="54"/>
      <c r="G133" s="112"/>
      <c r="H133" s="54"/>
      <c r="I133" s="60"/>
    </row>
    <row r="134" spans="4:9" s="3" customFormat="1" x14ac:dyDescent="0.35">
      <c r="D134" s="74"/>
      <c r="E134" s="75"/>
      <c r="F134" s="54"/>
      <c r="G134" s="112"/>
      <c r="H134" s="54"/>
      <c r="I134" s="60"/>
    </row>
    <row r="135" spans="4:9" s="3" customFormat="1" x14ac:dyDescent="0.35">
      <c r="D135" s="74"/>
      <c r="E135" s="75"/>
      <c r="F135" s="54"/>
      <c r="G135" s="112"/>
      <c r="H135" s="54"/>
      <c r="I135" s="60"/>
    </row>
    <row r="136" spans="4:9" s="3" customFormat="1" x14ac:dyDescent="0.35">
      <c r="D136" s="74"/>
      <c r="E136" s="75"/>
      <c r="F136" s="54"/>
      <c r="G136" s="112"/>
      <c r="H136" s="54"/>
      <c r="I136" s="60"/>
    </row>
    <row r="137" spans="4:9" s="3" customFormat="1" x14ac:dyDescent="0.35">
      <c r="D137" s="74"/>
      <c r="E137" s="75"/>
      <c r="F137" s="54"/>
      <c r="G137" s="112"/>
      <c r="H137" s="54"/>
      <c r="I137" s="60"/>
    </row>
    <row r="138" spans="4:9" s="3" customFormat="1" x14ac:dyDescent="0.35">
      <c r="D138" s="74"/>
      <c r="E138" s="75"/>
      <c r="F138" s="54"/>
      <c r="G138" s="112"/>
      <c r="H138" s="54"/>
      <c r="I138" s="60"/>
    </row>
    <row r="139" spans="4:9" s="3" customFormat="1" x14ac:dyDescent="0.35">
      <c r="D139" s="74"/>
      <c r="E139" s="75"/>
      <c r="F139" s="54"/>
      <c r="G139" s="112"/>
      <c r="H139" s="54"/>
      <c r="I139" s="60"/>
    </row>
    <row r="140" spans="4:9" s="3" customFormat="1" x14ac:dyDescent="0.35">
      <c r="D140" s="74"/>
      <c r="E140" s="75"/>
      <c r="F140" s="54"/>
      <c r="G140" s="112"/>
      <c r="H140" s="54"/>
      <c r="I140" s="60"/>
    </row>
    <row r="141" spans="4:9" s="3" customFormat="1" x14ac:dyDescent="0.35">
      <c r="D141" s="74"/>
      <c r="E141" s="75"/>
      <c r="F141" s="54"/>
      <c r="G141" s="112"/>
      <c r="H141" s="54"/>
      <c r="I141" s="60"/>
    </row>
    <row r="142" spans="4:9" s="3" customFormat="1" x14ac:dyDescent="0.35">
      <c r="D142" s="74"/>
      <c r="E142" s="75"/>
      <c r="F142" s="54"/>
      <c r="G142" s="112"/>
      <c r="H142" s="54"/>
      <c r="I142" s="60"/>
    </row>
    <row r="143" spans="4:9" s="3" customFormat="1" x14ac:dyDescent="0.35">
      <c r="D143" s="74"/>
      <c r="E143" s="75"/>
      <c r="F143" s="54"/>
      <c r="G143" s="112"/>
      <c r="H143" s="54"/>
      <c r="I143" s="60"/>
    </row>
    <row r="144" spans="4:9" s="3" customFormat="1" x14ac:dyDescent="0.35">
      <c r="D144" s="74"/>
      <c r="E144" s="75"/>
      <c r="F144" s="54"/>
      <c r="G144" s="112"/>
      <c r="H144" s="54"/>
      <c r="I144" s="60"/>
    </row>
    <row r="145" spans="4:9" s="3" customFormat="1" x14ac:dyDescent="0.35">
      <c r="D145" s="74"/>
      <c r="E145" s="75"/>
      <c r="F145" s="54"/>
      <c r="G145" s="112"/>
      <c r="H145" s="54"/>
      <c r="I145" s="60"/>
    </row>
    <row r="146" spans="4:9" s="3" customFormat="1" x14ac:dyDescent="0.35">
      <c r="D146" s="74"/>
      <c r="E146" s="75"/>
      <c r="F146" s="54"/>
      <c r="G146" s="112"/>
      <c r="H146" s="54"/>
      <c r="I146" s="60"/>
    </row>
    <row r="147" spans="4:9" s="3" customFormat="1" x14ac:dyDescent="0.35">
      <c r="D147" s="74"/>
      <c r="E147" s="75"/>
      <c r="F147" s="54"/>
      <c r="G147" s="112"/>
      <c r="H147" s="54"/>
      <c r="I147" s="60"/>
    </row>
    <row r="148" spans="4:9" s="3" customFormat="1" x14ac:dyDescent="0.35">
      <c r="D148" s="74"/>
      <c r="E148" s="75"/>
      <c r="F148" s="54"/>
      <c r="G148" s="112"/>
      <c r="H148" s="54"/>
      <c r="I148" s="60"/>
    </row>
    <row r="149" spans="4:9" s="3" customFormat="1" x14ac:dyDescent="0.35">
      <c r="D149" s="74"/>
      <c r="E149" s="75"/>
      <c r="F149" s="54"/>
      <c r="G149" s="112"/>
      <c r="H149" s="54"/>
      <c r="I149" s="60"/>
    </row>
    <row r="150" spans="4:9" s="3" customFormat="1" x14ac:dyDescent="0.35">
      <c r="D150" s="74"/>
      <c r="E150" s="75"/>
      <c r="F150" s="54"/>
      <c r="G150" s="112"/>
      <c r="H150" s="54"/>
      <c r="I150" s="60"/>
    </row>
    <row r="151" spans="4:9" s="3" customFormat="1" x14ac:dyDescent="0.35">
      <c r="D151" s="74"/>
      <c r="E151" s="75"/>
      <c r="F151" s="54"/>
      <c r="G151" s="112"/>
      <c r="H151" s="54"/>
      <c r="I151" s="60"/>
    </row>
    <row r="152" spans="4:9" s="3" customFormat="1" x14ac:dyDescent="0.35">
      <c r="D152" s="74"/>
      <c r="E152" s="75"/>
      <c r="F152" s="54"/>
      <c r="G152" s="112"/>
      <c r="H152" s="54"/>
      <c r="I152" s="60"/>
    </row>
    <row r="153" spans="4:9" s="3" customFormat="1" x14ac:dyDescent="0.35">
      <c r="D153" s="74"/>
      <c r="E153" s="75"/>
      <c r="F153" s="54"/>
      <c r="G153" s="112"/>
      <c r="H153" s="54"/>
      <c r="I153" s="60"/>
    </row>
    <row r="154" spans="4:9" s="3" customFormat="1" x14ac:dyDescent="0.35">
      <c r="D154" s="74"/>
      <c r="E154" s="75"/>
      <c r="F154" s="54"/>
      <c r="G154" s="112"/>
      <c r="H154" s="54"/>
      <c r="I154" s="60"/>
    </row>
    <row r="155" spans="4:9" s="3" customFormat="1" x14ac:dyDescent="0.35">
      <c r="D155" s="74"/>
      <c r="E155" s="75"/>
      <c r="F155" s="54"/>
      <c r="G155" s="112"/>
      <c r="H155" s="54"/>
      <c r="I155" s="60"/>
    </row>
    <row r="156" spans="4:9" s="3" customFormat="1" x14ac:dyDescent="0.35">
      <c r="D156" s="74"/>
      <c r="E156" s="75"/>
      <c r="F156" s="54"/>
      <c r="G156" s="112"/>
      <c r="H156" s="54"/>
      <c r="I156" s="60"/>
    </row>
    <row r="157" spans="4:9" s="3" customFormat="1" x14ac:dyDescent="0.35">
      <c r="D157" s="74"/>
      <c r="E157" s="75"/>
      <c r="F157" s="54"/>
      <c r="G157" s="112"/>
      <c r="H157" s="54"/>
      <c r="I157" s="60"/>
    </row>
    <row r="158" spans="4:9" s="3" customFormat="1" x14ac:dyDescent="0.35">
      <c r="D158" s="74"/>
      <c r="E158" s="75"/>
      <c r="F158" s="54"/>
      <c r="G158" s="112"/>
      <c r="H158" s="54"/>
      <c r="I158" s="60"/>
    </row>
    <row r="159" spans="4:9" s="3" customFormat="1" x14ac:dyDescent="0.35">
      <c r="D159" s="74"/>
      <c r="E159" s="75"/>
      <c r="F159" s="54"/>
      <c r="G159" s="112"/>
      <c r="H159" s="54"/>
      <c r="I159" s="60"/>
    </row>
    <row r="160" spans="4:9" s="3" customFormat="1" x14ac:dyDescent="0.35">
      <c r="D160" s="74"/>
      <c r="E160" s="75"/>
      <c r="F160" s="54"/>
      <c r="G160" s="112"/>
      <c r="H160" s="54"/>
      <c r="I160" s="60"/>
    </row>
    <row r="161" spans="4:9" s="3" customFormat="1" x14ac:dyDescent="0.35">
      <c r="D161" s="74"/>
      <c r="E161" s="75"/>
      <c r="F161" s="54"/>
      <c r="G161" s="112"/>
      <c r="H161" s="54"/>
      <c r="I161" s="60"/>
    </row>
    <row r="162" spans="4:9" s="3" customFormat="1" x14ac:dyDescent="0.35">
      <c r="D162" s="74"/>
      <c r="E162" s="75"/>
      <c r="F162" s="54"/>
      <c r="G162" s="112"/>
      <c r="H162" s="54"/>
      <c r="I162" s="60"/>
    </row>
    <row r="163" spans="4:9" s="3" customFormat="1" x14ac:dyDescent="0.35">
      <c r="D163" s="74"/>
      <c r="E163" s="75"/>
      <c r="F163" s="54"/>
      <c r="G163" s="112"/>
      <c r="H163" s="54"/>
      <c r="I163" s="60"/>
    </row>
    <row r="164" spans="4:9" s="3" customFormat="1" x14ac:dyDescent="0.35">
      <c r="D164" s="74"/>
      <c r="E164" s="75"/>
      <c r="F164" s="54"/>
      <c r="G164" s="112"/>
      <c r="H164" s="54"/>
      <c r="I164" s="60"/>
    </row>
    <row r="165" spans="4:9" s="3" customFormat="1" x14ac:dyDescent="0.35">
      <c r="D165" s="74"/>
      <c r="E165" s="75"/>
      <c r="F165" s="54"/>
      <c r="G165" s="112"/>
      <c r="H165" s="54"/>
      <c r="I165" s="60"/>
    </row>
    <row r="166" spans="4:9" s="3" customFormat="1" x14ac:dyDescent="0.35">
      <c r="D166" s="74"/>
      <c r="E166" s="75"/>
      <c r="F166" s="54"/>
      <c r="G166" s="112"/>
      <c r="H166" s="54"/>
      <c r="I166" s="60"/>
    </row>
    <row r="167" spans="4:9" s="3" customFormat="1" x14ac:dyDescent="0.35">
      <c r="D167" s="74"/>
      <c r="E167" s="75"/>
      <c r="F167" s="54"/>
      <c r="G167" s="112"/>
      <c r="H167" s="54"/>
      <c r="I167" s="60"/>
    </row>
    <row r="168" spans="4:9" s="3" customFormat="1" x14ac:dyDescent="0.35">
      <c r="D168" s="74"/>
      <c r="E168" s="75"/>
      <c r="F168" s="54"/>
      <c r="G168" s="112"/>
      <c r="H168" s="54"/>
      <c r="I168" s="60"/>
    </row>
    <row r="169" spans="4:9" s="3" customFormat="1" x14ac:dyDescent="0.35">
      <c r="D169" s="74"/>
      <c r="E169" s="75"/>
      <c r="F169" s="54"/>
      <c r="G169" s="112"/>
      <c r="H169" s="54"/>
      <c r="I169" s="60"/>
    </row>
    <row r="170" spans="4:9" s="3" customFormat="1" x14ac:dyDescent="0.35">
      <c r="D170" s="74"/>
      <c r="E170" s="75"/>
      <c r="F170" s="54"/>
      <c r="G170" s="112"/>
      <c r="H170" s="54"/>
      <c r="I170" s="60"/>
    </row>
    <row r="171" spans="4:9" s="3" customFormat="1" x14ac:dyDescent="0.35">
      <c r="D171" s="74"/>
      <c r="E171" s="75"/>
      <c r="F171" s="54"/>
      <c r="G171" s="112"/>
      <c r="H171" s="54"/>
      <c r="I171" s="60"/>
    </row>
    <row r="172" spans="4:9" s="3" customFormat="1" x14ac:dyDescent="0.35">
      <c r="D172" s="74"/>
      <c r="E172" s="75"/>
      <c r="F172" s="54"/>
      <c r="G172" s="112"/>
      <c r="H172" s="54"/>
      <c r="I172" s="60"/>
    </row>
    <row r="173" spans="4:9" s="3" customFormat="1" x14ac:dyDescent="0.35">
      <c r="D173" s="74"/>
      <c r="E173" s="75"/>
      <c r="F173" s="54"/>
      <c r="G173" s="112"/>
      <c r="H173" s="54"/>
      <c r="I173" s="60"/>
    </row>
    <row r="174" spans="4:9" s="3" customFormat="1" x14ac:dyDescent="0.35">
      <c r="D174" s="74"/>
      <c r="E174" s="75"/>
      <c r="F174" s="54"/>
      <c r="G174" s="112"/>
      <c r="H174" s="54"/>
      <c r="I174" s="60"/>
    </row>
    <row r="175" spans="4:9" s="3" customFormat="1" x14ac:dyDescent="0.35">
      <c r="D175" s="74"/>
      <c r="E175" s="75"/>
      <c r="F175" s="54"/>
      <c r="G175" s="112"/>
      <c r="H175" s="54"/>
      <c r="I175" s="60"/>
    </row>
    <row r="176" spans="4:9" s="3" customFormat="1" x14ac:dyDescent="0.35">
      <c r="D176" s="74"/>
      <c r="E176" s="75"/>
      <c r="F176" s="54"/>
      <c r="G176" s="112"/>
      <c r="H176" s="54"/>
      <c r="I176" s="60"/>
    </row>
    <row r="177" spans="4:9" s="3" customFormat="1" x14ac:dyDescent="0.35">
      <c r="D177" s="74"/>
      <c r="E177" s="75"/>
      <c r="F177" s="54"/>
      <c r="G177" s="112"/>
      <c r="H177" s="54"/>
      <c r="I177" s="60"/>
    </row>
    <row r="178" spans="4:9" s="3" customFormat="1" x14ac:dyDescent="0.35">
      <c r="D178" s="74"/>
      <c r="E178" s="75"/>
      <c r="F178" s="54"/>
      <c r="G178" s="112"/>
      <c r="H178" s="54"/>
      <c r="I178" s="60"/>
    </row>
    <row r="179" spans="4:9" s="3" customFormat="1" x14ac:dyDescent="0.35">
      <c r="D179" s="74"/>
      <c r="E179" s="75"/>
      <c r="F179" s="54"/>
      <c r="G179" s="112"/>
      <c r="H179" s="54"/>
      <c r="I179" s="60"/>
    </row>
    <row r="180" spans="4:9" s="3" customFormat="1" x14ac:dyDescent="0.35">
      <c r="D180" s="74"/>
      <c r="E180" s="75"/>
      <c r="F180" s="54"/>
      <c r="G180" s="112"/>
      <c r="H180" s="54"/>
      <c r="I180" s="60"/>
    </row>
    <row r="181" spans="4:9" s="3" customFormat="1" x14ac:dyDescent="0.35">
      <c r="D181" s="74"/>
      <c r="E181" s="75"/>
      <c r="F181" s="54"/>
      <c r="G181" s="112"/>
      <c r="H181" s="54"/>
      <c r="I181" s="60"/>
    </row>
    <row r="182" spans="4:9" s="3" customFormat="1" x14ac:dyDescent="0.35">
      <c r="D182" s="74"/>
      <c r="E182" s="75"/>
      <c r="F182" s="54"/>
      <c r="G182" s="112"/>
      <c r="H182" s="54"/>
      <c r="I182" s="60"/>
    </row>
    <row r="183" spans="4:9" s="3" customFormat="1" x14ac:dyDescent="0.35">
      <c r="D183" s="74"/>
      <c r="E183" s="75"/>
      <c r="F183" s="54"/>
      <c r="G183" s="112"/>
      <c r="H183" s="54"/>
      <c r="I183" s="60"/>
    </row>
    <row r="184" spans="4:9" s="3" customFormat="1" x14ac:dyDescent="0.35">
      <c r="D184" s="74"/>
      <c r="E184" s="75"/>
      <c r="F184" s="54"/>
      <c r="G184" s="112"/>
      <c r="H184" s="54"/>
      <c r="I184" s="60"/>
    </row>
    <row r="185" spans="4:9" s="3" customFormat="1" x14ac:dyDescent="0.35">
      <c r="D185" s="74"/>
      <c r="E185" s="75"/>
      <c r="F185" s="54"/>
      <c r="G185" s="112"/>
      <c r="H185" s="54"/>
      <c r="I185" s="60"/>
    </row>
    <row r="186" spans="4:9" s="3" customFormat="1" x14ac:dyDescent="0.35">
      <c r="D186" s="74"/>
      <c r="E186" s="75"/>
      <c r="F186" s="54"/>
      <c r="G186" s="112"/>
      <c r="H186" s="54"/>
      <c r="I186" s="60"/>
    </row>
    <row r="187" spans="4:9" s="3" customFormat="1" x14ac:dyDescent="0.35">
      <c r="D187" s="74"/>
      <c r="E187" s="75"/>
      <c r="F187" s="54"/>
      <c r="G187" s="112"/>
      <c r="H187" s="54"/>
      <c r="I187" s="60"/>
    </row>
    <row r="188" spans="4:9" s="3" customFormat="1" x14ac:dyDescent="0.35">
      <c r="D188" s="74"/>
      <c r="E188" s="75"/>
      <c r="F188" s="54"/>
      <c r="G188" s="112"/>
      <c r="H188" s="54"/>
      <c r="I188" s="60"/>
    </row>
    <row r="189" spans="4:9" s="3" customFormat="1" x14ac:dyDescent="0.35">
      <c r="D189" s="74"/>
      <c r="E189" s="75"/>
      <c r="F189" s="54"/>
      <c r="G189" s="112"/>
      <c r="H189" s="54"/>
      <c r="I189" s="60"/>
    </row>
    <row r="190" spans="4:9" s="3" customFormat="1" x14ac:dyDescent="0.35">
      <c r="D190" s="74"/>
      <c r="E190" s="75"/>
      <c r="F190" s="54"/>
      <c r="G190" s="112"/>
      <c r="H190" s="54"/>
      <c r="I190" s="60"/>
    </row>
    <row r="191" spans="4:9" s="3" customFormat="1" x14ac:dyDescent="0.35">
      <c r="D191" s="74"/>
      <c r="E191" s="75"/>
      <c r="F191" s="54"/>
      <c r="G191" s="112"/>
      <c r="H191" s="54"/>
      <c r="I191" s="60"/>
    </row>
    <row r="192" spans="4:9" s="3" customFormat="1" x14ac:dyDescent="0.35">
      <c r="D192" s="74"/>
      <c r="E192" s="75"/>
      <c r="F192" s="54"/>
      <c r="G192" s="112"/>
      <c r="H192" s="54"/>
      <c r="I192" s="60"/>
    </row>
    <row r="193" spans="4:9" s="3" customFormat="1" x14ac:dyDescent="0.35">
      <c r="D193" s="74"/>
      <c r="E193" s="75"/>
      <c r="F193" s="54"/>
      <c r="G193" s="112"/>
      <c r="H193" s="54"/>
      <c r="I193" s="60"/>
    </row>
    <row r="194" spans="4:9" s="3" customFormat="1" x14ac:dyDescent="0.35">
      <c r="D194" s="74"/>
      <c r="E194" s="75"/>
      <c r="F194" s="54"/>
      <c r="G194" s="112"/>
      <c r="H194" s="54"/>
      <c r="I194" s="60"/>
    </row>
    <row r="195" spans="4:9" s="3" customFormat="1" x14ac:dyDescent="0.35">
      <c r="D195" s="74"/>
      <c r="E195" s="75"/>
      <c r="F195" s="54"/>
      <c r="G195" s="112"/>
      <c r="H195" s="54"/>
      <c r="I195" s="60"/>
    </row>
    <row r="196" spans="4:9" s="3" customFormat="1" x14ac:dyDescent="0.35">
      <c r="D196" s="74"/>
      <c r="E196" s="75"/>
      <c r="F196" s="54"/>
      <c r="G196" s="112"/>
      <c r="H196" s="54"/>
      <c r="I196" s="60"/>
    </row>
    <row r="197" spans="4:9" s="3" customFormat="1" x14ac:dyDescent="0.35">
      <c r="D197" s="74"/>
      <c r="E197" s="75"/>
      <c r="F197" s="54"/>
      <c r="G197" s="112"/>
      <c r="H197" s="54"/>
      <c r="I197" s="60"/>
    </row>
    <row r="198" spans="4:9" s="3" customFormat="1" x14ac:dyDescent="0.35">
      <c r="D198" s="74"/>
      <c r="E198" s="75"/>
      <c r="F198" s="54"/>
      <c r="G198" s="112"/>
      <c r="H198" s="54"/>
      <c r="I198" s="60"/>
    </row>
    <row r="199" spans="4:9" s="3" customFormat="1" x14ac:dyDescent="0.35">
      <c r="D199" s="74"/>
      <c r="E199" s="75"/>
      <c r="F199" s="54"/>
      <c r="G199" s="112"/>
      <c r="H199" s="54"/>
      <c r="I199" s="60"/>
    </row>
    <row r="200" spans="4:9" s="3" customFormat="1" x14ac:dyDescent="0.35">
      <c r="D200" s="74"/>
      <c r="E200" s="75"/>
      <c r="F200" s="54"/>
      <c r="G200" s="112"/>
      <c r="H200" s="54"/>
      <c r="I200" s="60"/>
    </row>
    <row r="201" spans="4:9" s="3" customFormat="1" x14ac:dyDescent="0.35">
      <c r="D201" s="74"/>
      <c r="E201" s="75"/>
      <c r="F201" s="54"/>
      <c r="G201" s="112"/>
      <c r="H201" s="54"/>
      <c r="I201" s="60"/>
    </row>
    <row r="202" spans="4:9" s="3" customFormat="1" x14ac:dyDescent="0.35">
      <c r="D202" s="74"/>
      <c r="E202" s="75"/>
      <c r="F202" s="54"/>
      <c r="G202" s="112"/>
      <c r="H202" s="54"/>
      <c r="I202" s="60"/>
    </row>
    <row r="203" spans="4:9" s="3" customFormat="1" x14ac:dyDescent="0.35">
      <c r="D203" s="74"/>
      <c r="E203" s="75"/>
      <c r="F203" s="54"/>
      <c r="G203" s="112"/>
      <c r="H203" s="54"/>
      <c r="I203" s="60"/>
    </row>
    <row r="204" spans="4:9" s="3" customFormat="1" x14ac:dyDescent="0.35">
      <c r="D204" s="74"/>
      <c r="E204" s="75"/>
      <c r="F204" s="54"/>
      <c r="G204" s="112"/>
      <c r="H204" s="54"/>
      <c r="I204" s="60"/>
    </row>
    <row r="205" spans="4:9" s="3" customFormat="1" x14ac:dyDescent="0.35">
      <c r="D205" s="74"/>
      <c r="E205" s="75"/>
      <c r="F205" s="54"/>
      <c r="G205" s="112"/>
      <c r="H205" s="54"/>
      <c r="I205" s="60"/>
    </row>
    <row r="206" spans="4:9" s="3" customFormat="1" x14ac:dyDescent="0.35">
      <c r="D206" s="74"/>
      <c r="E206" s="75"/>
      <c r="F206" s="54"/>
      <c r="G206" s="112"/>
      <c r="H206" s="54"/>
      <c r="I206" s="60"/>
    </row>
    <row r="207" spans="4:9" s="3" customFormat="1" x14ac:dyDescent="0.35">
      <c r="D207" s="74"/>
      <c r="E207" s="75"/>
      <c r="F207" s="54"/>
      <c r="G207" s="112"/>
      <c r="H207" s="54"/>
      <c r="I207" s="60"/>
    </row>
    <row r="208" spans="4:9" s="3" customFormat="1" x14ac:dyDescent="0.35">
      <c r="D208" s="74"/>
      <c r="E208" s="75"/>
      <c r="F208" s="54"/>
      <c r="G208" s="112"/>
      <c r="H208" s="54"/>
      <c r="I208" s="60"/>
    </row>
    <row r="209" spans="4:9" s="3" customFormat="1" x14ac:dyDescent="0.35">
      <c r="D209" s="74"/>
      <c r="E209" s="75"/>
      <c r="F209" s="54"/>
      <c r="G209" s="112"/>
      <c r="H209" s="54"/>
      <c r="I209" s="60"/>
    </row>
    <row r="210" spans="4:9" s="3" customFormat="1" x14ac:dyDescent="0.35">
      <c r="D210" s="74"/>
      <c r="E210" s="75"/>
      <c r="F210" s="54"/>
      <c r="G210" s="112"/>
      <c r="H210" s="54"/>
      <c r="I210" s="60"/>
    </row>
    <row r="211" spans="4:9" s="3" customFormat="1" x14ac:dyDescent="0.35">
      <c r="D211" s="74"/>
      <c r="E211" s="75"/>
      <c r="F211" s="54"/>
      <c r="G211" s="112"/>
      <c r="H211" s="54"/>
      <c r="I211" s="60"/>
    </row>
    <row r="212" spans="4:9" s="3" customFormat="1" x14ac:dyDescent="0.35">
      <c r="D212" s="74"/>
      <c r="E212" s="75"/>
      <c r="F212" s="54"/>
      <c r="G212" s="112"/>
      <c r="H212" s="54"/>
      <c r="I212" s="60"/>
    </row>
    <row r="213" spans="4:9" s="3" customFormat="1" x14ac:dyDescent="0.35">
      <c r="D213" s="74"/>
      <c r="E213" s="75"/>
      <c r="F213" s="54"/>
      <c r="G213" s="112"/>
      <c r="H213" s="54"/>
      <c r="I213" s="60"/>
    </row>
    <row r="214" spans="4:9" s="3" customFormat="1" x14ac:dyDescent="0.35">
      <c r="D214" s="74"/>
      <c r="E214" s="75"/>
      <c r="F214" s="54"/>
      <c r="G214" s="112"/>
      <c r="H214" s="54"/>
      <c r="I214" s="60"/>
    </row>
    <row r="215" spans="4:9" s="3" customFormat="1" x14ac:dyDescent="0.35">
      <c r="D215" s="74"/>
      <c r="E215" s="75"/>
      <c r="F215" s="54"/>
      <c r="G215" s="112"/>
      <c r="H215" s="54"/>
      <c r="I215" s="60"/>
    </row>
    <row r="216" spans="4:9" s="3" customFormat="1" x14ac:dyDescent="0.35">
      <c r="D216" s="74"/>
      <c r="E216" s="75"/>
      <c r="F216" s="54"/>
      <c r="G216" s="112"/>
      <c r="H216" s="54"/>
      <c r="I216" s="60"/>
    </row>
    <row r="217" spans="4:9" s="3" customFormat="1" x14ac:dyDescent="0.35">
      <c r="D217" s="74"/>
      <c r="E217" s="75"/>
      <c r="F217" s="54"/>
      <c r="G217" s="112"/>
      <c r="H217" s="54"/>
      <c r="I217" s="60"/>
    </row>
    <row r="218" spans="4:9" s="3" customFormat="1" x14ac:dyDescent="0.35">
      <c r="D218" s="74"/>
      <c r="E218" s="75"/>
      <c r="F218" s="54"/>
      <c r="G218" s="112"/>
      <c r="H218" s="54"/>
      <c r="I218" s="60"/>
    </row>
    <row r="219" spans="4:9" s="3" customFormat="1" x14ac:dyDescent="0.35">
      <c r="D219" s="74"/>
      <c r="E219" s="75"/>
      <c r="F219" s="54"/>
      <c r="G219" s="112"/>
      <c r="H219" s="54"/>
      <c r="I219" s="60"/>
    </row>
    <row r="220" spans="4:9" s="3" customFormat="1" x14ac:dyDescent="0.35">
      <c r="D220" s="74"/>
      <c r="E220" s="75"/>
      <c r="F220" s="54"/>
      <c r="G220" s="112"/>
      <c r="H220" s="54"/>
      <c r="I220" s="60"/>
    </row>
    <row r="221" spans="4:9" s="3" customFormat="1" x14ac:dyDescent="0.35">
      <c r="D221" s="74"/>
      <c r="E221" s="75"/>
      <c r="F221" s="54"/>
      <c r="G221" s="112"/>
      <c r="H221" s="54"/>
      <c r="I221" s="60"/>
    </row>
    <row r="222" spans="4:9" s="3" customFormat="1" x14ac:dyDescent="0.35">
      <c r="D222" s="74"/>
      <c r="E222" s="75"/>
      <c r="F222" s="54"/>
      <c r="G222" s="112"/>
      <c r="H222" s="54"/>
      <c r="I222" s="60"/>
    </row>
    <row r="223" spans="4:9" s="3" customFormat="1" x14ac:dyDescent="0.35">
      <c r="D223" s="77"/>
      <c r="E223" s="76"/>
      <c r="F223" s="54"/>
      <c r="G223" s="112"/>
      <c r="H223" s="54"/>
      <c r="I223" s="60"/>
    </row>
    <row r="224" spans="4:9" s="3" customFormat="1" x14ac:dyDescent="0.35"/>
    <row r="225" s="3" customFormat="1" x14ac:dyDescent="0.35"/>
    <row r="226" s="3" customFormat="1" x14ac:dyDescent="0.35"/>
    <row r="227" s="3" customFormat="1" x14ac:dyDescent="0.35"/>
    <row r="228" s="3" customFormat="1" x14ac:dyDescent="0.35"/>
    <row r="229" s="3" customFormat="1" x14ac:dyDescent="0.35"/>
    <row r="230" s="3" customFormat="1" x14ac:dyDescent="0.35"/>
    <row r="231" s="3" customFormat="1" x14ac:dyDescent="0.35"/>
    <row r="232" s="3" customFormat="1" x14ac:dyDescent="0.35"/>
    <row r="233" s="3" customFormat="1" x14ac:dyDescent="0.35"/>
    <row r="234" s="3" customFormat="1" x14ac:dyDescent="0.35"/>
    <row r="235" s="3" customFormat="1" x14ac:dyDescent="0.35"/>
    <row r="236" s="3" customFormat="1" x14ac:dyDescent="0.35"/>
    <row r="237" s="3" customFormat="1" x14ac:dyDescent="0.35"/>
    <row r="238" s="3" customFormat="1" x14ac:dyDescent="0.35"/>
    <row r="239" s="3" customFormat="1" x14ac:dyDescent="0.35"/>
    <row r="240" s="3" customFormat="1" x14ac:dyDescent="0.35"/>
    <row r="241" s="3" customFormat="1" x14ac:dyDescent="0.35"/>
    <row r="242" s="3" customFormat="1" x14ac:dyDescent="0.35"/>
    <row r="243" s="3" customFormat="1" x14ac:dyDescent="0.35"/>
    <row r="244" s="3" customFormat="1" x14ac:dyDescent="0.35"/>
    <row r="245" s="3" customFormat="1" x14ac:dyDescent="0.35"/>
    <row r="246" s="3" customFormat="1" x14ac:dyDescent="0.35"/>
    <row r="247" s="3" customFormat="1" x14ac:dyDescent="0.35"/>
    <row r="248" s="3" customFormat="1" x14ac:dyDescent="0.35"/>
    <row r="249" s="3" customFormat="1" x14ac:dyDescent="0.35"/>
    <row r="250" s="3" customFormat="1" x14ac:dyDescent="0.35"/>
    <row r="251" s="3" customFormat="1" x14ac:dyDescent="0.35"/>
    <row r="252" s="3" customFormat="1" x14ac:dyDescent="0.35"/>
    <row r="253" s="3" customFormat="1" x14ac:dyDescent="0.35"/>
    <row r="254" s="3" customFormat="1" x14ac:dyDescent="0.35"/>
    <row r="255" s="3" customFormat="1" x14ac:dyDescent="0.35"/>
    <row r="256" s="3" customFormat="1" x14ac:dyDescent="0.35"/>
    <row r="257" s="3" customFormat="1" x14ac:dyDescent="0.35"/>
    <row r="258" s="3" customFormat="1" x14ac:dyDescent="0.35"/>
    <row r="259" s="3" customFormat="1" x14ac:dyDescent="0.35"/>
    <row r="260" s="3" customFormat="1" x14ac:dyDescent="0.35"/>
    <row r="261" s="3" customFormat="1" x14ac:dyDescent="0.35"/>
    <row r="262" s="3" customFormat="1" x14ac:dyDescent="0.35"/>
    <row r="263" s="3" customFormat="1" x14ac:dyDescent="0.35"/>
    <row r="264" s="3" customFormat="1" x14ac:dyDescent="0.35"/>
    <row r="265" s="3" customFormat="1" x14ac:dyDescent="0.35"/>
    <row r="266" s="3" customFormat="1" x14ac:dyDescent="0.35"/>
    <row r="267" s="3" customFormat="1" x14ac:dyDescent="0.35"/>
    <row r="268" s="3" customFormat="1" x14ac:dyDescent="0.35"/>
    <row r="269" s="3" customFormat="1" x14ac:dyDescent="0.35"/>
    <row r="270" s="3" customFormat="1" x14ac:dyDescent="0.35"/>
    <row r="271" s="3" customFormat="1" x14ac:dyDescent="0.35"/>
    <row r="272" s="3" customFormat="1" x14ac:dyDescent="0.35"/>
    <row r="273" s="3" customFormat="1" x14ac:dyDescent="0.35"/>
    <row r="274" s="3" customFormat="1" x14ac:dyDescent="0.35"/>
    <row r="275" s="3" customFormat="1" x14ac:dyDescent="0.35"/>
    <row r="276" s="3" customFormat="1" x14ac:dyDescent="0.35"/>
    <row r="277" s="3" customFormat="1" x14ac:dyDescent="0.35"/>
    <row r="278" s="3" customFormat="1" x14ac:dyDescent="0.35"/>
    <row r="279" s="3" customFormat="1" x14ac:dyDescent="0.35"/>
    <row r="280" s="3" customFormat="1" x14ac:dyDescent="0.35"/>
    <row r="281" s="3" customFormat="1" x14ac:dyDescent="0.35"/>
    <row r="282" s="3" customFormat="1" x14ac:dyDescent="0.35"/>
    <row r="283" s="3" customFormat="1" x14ac:dyDescent="0.35"/>
    <row r="284" s="3" customFormat="1" x14ac:dyDescent="0.35"/>
    <row r="285" s="3" customFormat="1" x14ac:dyDescent="0.35"/>
    <row r="286" s="3" customFormat="1" x14ac:dyDescent="0.35"/>
    <row r="287" s="3" customFormat="1" x14ac:dyDescent="0.35"/>
    <row r="288" s="3" customFormat="1" x14ac:dyDescent="0.35"/>
    <row r="289" s="3" customFormat="1" x14ac:dyDescent="0.35"/>
    <row r="290" s="3" customFormat="1" x14ac:dyDescent="0.35"/>
    <row r="291" s="3" customFormat="1" x14ac:dyDescent="0.35"/>
    <row r="292" s="3" customFormat="1" x14ac:dyDescent="0.35"/>
    <row r="293" s="3" customFormat="1" x14ac:dyDescent="0.35"/>
    <row r="294" s="3" customFormat="1" x14ac:dyDescent="0.35"/>
    <row r="295" s="3" customFormat="1" x14ac:dyDescent="0.35"/>
    <row r="296" s="3" customFormat="1" x14ac:dyDescent="0.35"/>
    <row r="297" s="3" customFormat="1" x14ac:dyDescent="0.35"/>
    <row r="298" s="3" customFormat="1" x14ac:dyDescent="0.35"/>
    <row r="299" s="3" customFormat="1" x14ac:dyDescent="0.35"/>
    <row r="300" s="3" customFormat="1" x14ac:dyDescent="0.35"/>
    <row r="301" s="3" customFormat="1" x14ac:dyDescent="0.35"/>
    <row r="302" s="3" customFormat="1" x14ac:dyDescent="0.35"/>
    <row r="303" s="3" customFormat="1" x14ac:dyDescent="0.35"/>
    <row r="304" s="3" customFormat="1" x14ac:dyDescent="0.35"/>
    <row r="305" s="3" customFormat="1" x14ac:dyDescent="0.35"/>
    <row r="306" s="3" customFormat="1" x14ac:dyDescent="0.35"/>
    <row r="307" s="3" customFormat="1" x14ac:dyDescent="0.35"/>
    <row r="308" s="3" customFormat="1" x14ac:dyDescent="0.35"/>
    <row r="309" s="3" customFormat="1" x14ac:dyDescent="0.35"/>
    <row r="310" s="3" customFormat="1" x14ac:dyDescent="0.35"/>
    <row r="311" s="3" customFormat="1" x14ac:dyDescent="0.35"/>
    <row r="312" s="3" customFormat="1" x14ac:dyDescent="0.35"/>
    <row r="313" s="3" customFormat="1" x14ac:dyDescent="0.35"/>
    <row r="314" s="3" customFormat="1" x14ac:dyDescent="0.35"/>
    <row r="315" s="3" customFormat="1" x14ac:dyDescent="0.35"/>
    <row r="316" s="3" customFormat="1" x14ac:dyDescent="0.35"/>
    <row r="317" s="3" customFormat="1" x14ac:dyDescent="0.35"/>
    <row r="318" s="3" customFormat="1" x14ac:dyDescent="0.35"/>
    <row r="319" s="3" customFormat="1" x14ac:dyDescent="0.35"/>
    <row r="320" s="3" customFormat="1" x14ac:dyDescent="0.35"/>
    <row r="321" s="3" customFormat="1" x14ac:dyDescent="0.35"/>
    <row r="322" s="3" customFormat="1" x14ac:dyDescent="0.35"/>
    <row r="323" s="3" customFormat="1" x14ac:dyDescent="0.35"/>
    <row r="324" s="3" customFormat="1" x14ac:dyDescent="0.35"/>
    <row r="325" s="3" customFormat="1" x14ac:dyDescent="0.35"/>
    <row r="326" s="3" customFormat="1" x14ac:dyDescent="0.35"/>
    <row r="327" s="3" customFormat="1" x14ac:dyDescent="0.35"/>
    <row r="328" s="3" customFormat="1" x14ac:dyDescent="0.35"/>
    <row r="329" s="3" customFormat="1" x14ac:dyDescent="0.35"/>
    <row r="330" s="3" customFormat="1" x14ac:dyDescent="0.35"/>
    <row r="331" s="3" customFormat="1" x14ac:dyDescent="0.35"/>
    <row r="332" s="3" customFormat="1" x14ac:dyDescent="0.35"/>
    <row r="333" s="3" customFormat="1" x14ac:dyDescent="0.35"/>
    <row r="334" s="3" customFormat="1" x14ac:dyDescent="0.35"/>
    <row r="335" s="3" customFormat="1" x14ac:dyDescent="0.35"/>
    <row r="336" s="3" customFormat="1" x14ac:dyDescent="0.35"/>
    <row r="337" s="3" customFormat="1" x14ac:dyDescent="0.35"/>
    <row r="338" s="3" customFormat="1" x14ac:dyDescent="0.35"/>
    <row r="339" s="3" customFormat="1" x14ac:dyDescent="0.35"/>
    <row r="340" s="3" customFormat="1" x14ac:dyDescent="0.35"/>
    <row r="341" s="3" customFormat="1" x14ac:dyDescent="0.35"/>
    <row r="342" s="3" customFormat="1" x14ac:dyDescent="0.35"/>
    <row r="343" s="3" customFormat="1" x14ac:dyDescent="0.35"/>
    <row r="344" s="3" customFormat="1" x14ac:dyDescent="0.35"/>
    <row r="345" s="3" customFormat="1" x14ac:dyDescent="0.35"/>
    <row r="346" s="3" customFormat="1" x14ac:dyDescent="0.35"/>
    <row r="347" s="3" customFormat="1" x14ac:dyDescent="0.35"/>
    <row r="348" s="3" customFormat="1" x14ac:dyDescent="0.35"/>
    <row r="349" s="3" customFormat="1" x14ac:dyDescent="0.35"/>
    <row r="350" s="3" customFormat="1" x14ac:dyDescent="0.35"/>
    <row r="351" s="3" customFormat="1" x14ac:dyDescent="0.35"/>
    <row r="352" s="3" customFormat="1" x14ac:dyDescent="0.35"/>
    <row r="353" s="3" customFormat="1" x14ac:dyDescent="0.35"/>
    <row r="354" s="3" customFormat="1" x14ac:dyDescent="0.35"/>
    <row r="355" s="3" customFormat="1" x14ac:dyDescent="0.35"/>
    <row r="356" s="3" customFormat="1" x14ac:dyDescent="0.35"/>
    <row r="357" s="3" customFormat="1" x14ac:dyDescent="0.35"/>
    <row r="358" s="3" customFormat="1" x14ac:dyDescent="0.35"/>
    <row r="359" s="3" customFormat="1" x14ac:dyDescent="0.35"/>
    <row r="360" s="3" customFormat="1" x14ac:dyDescent="0.35"/>
    <row r="361" s="3" customFormat="1" x14ac:dyDescent="0.35"/>
    <row r="362" s="3" customFormat="1" x14ac:dyDescent="0.35"/>
    <row r="363" s="3" customFormat="1" x14ac:dyDescent="0.35"/>
  </sheetData>
  <sheetProtection selectLockedCells="1"/>
  <autoFilter ref="I75:I223" xr:uid="{E7BED947-9CE6-45BA-87E1-F511E55E18D6}"/>
  <mergeCells count="10">
    <mergeCell ref="D61:F61"/>
    <mergeCell ref="D63:G63"/>
    <mergeCell ref="D64:G64"/>
    <mergeCell ref="D65:G65"/>
    <mergeCell ref="D5:G5"/>
    <mergeCell ref="D13:F13"/>
    <mergeCell ref="D15:G15"/>
    <mergeCell ref="E30:F30"/>
    <mergeCell ref="E50:F50"/>
    <mergeCell ref="E59:F59"/>
  </mergeCells>
  <conditionalFormatting sqref="G6:G12">
    <cfRule type="dataBar" priority="6">
      <dataBar>
        <cfvo type="min"/>
        <cfvo type="max"/>
        <color theme="9" tint="0.79998168889431442"/>
      </dataBar>
      <extLst>
        <ext xmlns:x14="http://schemas.microsoft.com/office/spreadsheetml/2009/9/main" uri="{B025F937-C7B1-47D3-B67F-A62EFF666E3E}">
          <x14:id>{91D1778B-D1D2-40C6-BDB4-1F9B1DC2248D}</x14:id>
        </ext>
      </extLst>
    </cfRule>
  </conditionalFormatting>
  <conditionalFormatting sqref="G17:G29">
    <cfRule type="dataBar" priority="7">
      <dataBar>
        <cfvo type="min"/>
        <cfvo type="max"/>
        <color theme="5" tint="0.79998168889431442"/>
      </dataBar>
      <extLst>
        <ext xmlns:x14="http://schemas.microsoft.com/office/spreadsheetml/2009/9/main" uri="{B025F937-C7B1-47D3-B67F-A62EFF666E3E}">
          <x14:id>{8D9FEF8E-B317-4BD7-9287-9080351FED57}</x14:id>
        </ext>
      </extLst>
    </cfRule>
  </conditionalFormatting>
  <conditionalFormatting sqref="G33:G49">
    <cfRule type="cellIs" dxfId="76" priority="1" operator="equal">
      <formula>0</formula>
    </cfRule>
    <cfRule type="dataBar" priority="11">
      <dataBar>
        <cfvo type="min"/>
        <cfvo type="max"/>
        <color theme="5" tint="0.79998168889431442"/>
      </dataBar>
      <extLst>
        <ext xmlns:x14="http://schemas.microsoft.com/office/spreadsheetml/2009/9/main" uri="{B025F937-C7B1-47D3-B67F-A62EFF666E3E}">
          <x14:id>{FF22AA85-5F03-41C5-9B95-96F84B1E2B10}</x14:id>
        </ext>
      </extLst>
    </cfRule>
  </conditionalFormatting>
  <conditionalFormatting sqref="G53:G58">
    <cfRule type="dataBar" priority="12">
      <dataBar>
        <cfvo type="min"/>
        <cfvo type="max"/>
        <color theme="5" tint="0.79998168889431442"/>
      </dataBar>
      <extLst>
        <ext xmlns:x14="http://schemas.microsoft.com/office/spreadsheetml/2009/9/main" uri="{B025F937-C7B1-47D3-B67F-A62EFF666E3E}">
          <x14:id>{5077ECBB-A51E-448F-9FA9-F2F2283E885A}</x14:id>
        </ext>
      </extLst>
    </cfRule>
  </conditionalFormatting>
  <conditionalFormatting sqref="G76:G223">
    <cfRule type="dataBar" priority="5">
      <dataBar>
        <cfvo type="min"/>
        <cfvo type="max"/>
        <color theme="5" tint="0.79998168889431442"/>
      </dataBar>
      <extLst>
        <ext xmlns:x14="http://schemas.microsoft.com/office/spreadsheetml/2009/9/main" uri="{B025F937-C7B1-47D3-B67F-A62EFF666E3E}">
          <x14:id>{41996185-4632-4B75-AEB4-B3B694A2D40C}</x14:id>
        </ext>
      </extLst>
    </cfRule>
  </conditionalFormatting>
  <conditionalFormatting sqref="H65">
    <cfRule type="cellIs" dxfId="75" priority="2" operator="lessThanOrEqual">
      <formula>-0.5</formula>
    </cfRule>
    <cfRule type="cellIs" dxfId="74" priority="3" operator="between">
      <formula>-0.5</formula>
      <formula>0.5</formula>
    </cfRule>
    <cfRule type="cellIs" dxfId="73" priority="4" operator="greaterThanOrEqual">
      <formula>0.5</formula>
    </cfRule>
  </conditionalFormatting>
  <conditionalFormatting sqref="I65">
    <cfRule type="expression" dxfId="72" priority="8">
      <formula>Bilanz&lt;=-0.5</formula>
    </cfRule>
    <cfRule type="expression" dxfId="71" priority="9">
      <formula>Bilanz=0</formula>
    </cfRule>
    <cfRule type="expression" dxfId="70" priority="10">
      <formula>Bilanz&gt;=0.5</formula>
    </cfRule>
  </conditionalFormatting>
  <dataValidations count="1">
    <dataValidation type="list" showInputMessage="1" showErrorMessage="1" errorTitle="Benachrichtigung" error="Bitte wähle eine Kategorie aus der Liste." sqref="I76:I223" xr:uid="{DEFEB219-0980-4227-8F21-4E00807FA7DC}">
      <formula1>$F$33:$F$49</formula1>
    </dataValidation>
  </dataValidations>
  <hyperlinks>
    <hyperlink ref="C1:F1" location="Übersicht!A1" display="Zurück zur Übersicht" xr:uid="{75992919-A4F6-48AA-A500-0E6B3C9E657E}"/>
  </hyperlinks>
  <pageMargins left="0.7" right="0.7" top="0.78740157499999996" bottom="0.78740157499999996" header="0.3" footer="0.3"/>
  <pageSetup paperSize="9" orientation="landscape" r:id="rId1"/>
  <drawing r:id="rId2"/>
  <legacyDrawing r:id="rId3"/>
  <extLst>
    <ext xmlns:x14="http://schemas.microsoft.com/office/spreadsheetml/2009/9/main" uri="{78C0D931-6437-407d-A8EE-F0AAD7539E65}">
      <x14:conditionalFormattings>
        <x14:conditionalFormatting xmlns:xm="http://schemas.microsoft.com/office/excel/2006/main">
          <x14:cfRule type="dataBar" id="{91D1778B-D1D2-40C6-BDB4-1F9B1DC2248D}">
            <x14:dataBar minLength="0" maxLength="100" gradient="0">
              <x14:cfvo type="autoMin"/>
              <x14:cfvo type="autoMax"/>
              <x14:negativeFillColor rgb="FFFF0000"/>
              <x14:axisColor rgb="FF000000"/>
            </x14:dataBar>
          </x14:cfRule>
          <xm:sqref>G6:G12</xm:sqref>
        </x14:conditionalFormatting>
        <x14:conditionalFormatting xmlns:xm="http://schemas.microsoft.com/office/excel/2006/main">
          <x14:cfRule type="dataBar" id="{8D9FEF8E-B317-4BD7-9287-9080351FED57}">
            <x14:dataBar minLength="0" maxLength="100" gradient="0">
              <x14:cfvo type="autoMin"/>
              <x14:cfvo type="autoMax"/>
              <x14:negativeFillColor rgb="FFFF0000"/>
              <x14:axisColor rgb="FF000000"/>
            </x14:dataBar>
          </x14:cfRule>
          <xm:sqref>G17:G29</xm:sqref>
        </x14:conditionalFormatting>
        <x14:conditionalFormatting xmlns:xm="http://schemas.microsoft.com/office/excel/2006/main">
          <x14:cfRule type="dataBar" id="{FF22AA85-5F03-41C5-9B95-96F84B1E2B10}">
            <x14:dataBar minLength="0" maxLength="100" gradient="0">
              <x14:cfvo type="autoMin"/>
              <x14:cfvo type="autoMax"/>
              <x14:negativeFillColor rgb="FFFF0000"/>
              <x14:axisColor rgb="FF000000"/>
            </x14:dataBar>
          </x14:cfRule>
          <xm:sqref>G33:G49</xm:sqref>
        </x14:conditionalFormatting>
        <x14:conditionalFormatting xmlns:xm="http://schemas.microsoft.com/office/excel/2006/main">
          <x14:cfRule type="dataBar" id="{5077ECBB-A51E-448F-9FA9-F2F2283E885A}">
            <x14:dataBar minLength="0" maxLength="100" gradient="0">
              <x14:cfvo type="autoMin"/>
              <x14:cfvo type="autoMax"/>
              <x14:negativeFillColor rgb="FFFF0000"/>
              <x14:axisColor rgb="FF000000"/>
            </x14:dataBar>
          </x14:cfRule>
          <xm:sqref>G53:G58</xm:sqref>
        </x14:conditionalFormatting>
        <x14:conditionalFormatting xmlns:xm="http://schemas.microsoft.com/office/excel/2006/main">
          <x14:cfRule type="dataBar" id="{41996185-4632-4B75-AEB4-B3B694A2D40C}">
            <x14:dataBar minLength="0" maxLength="100" gradient="0">
              <x14:cfvo type="autoMin"/>
              <x14:cfvo type="autoMax"/>
              <x14:negativeFillColor rgb="FFFF0000"/>
              <x14:axisColor rgb="FF000000"/>
            </x14:dataBar>
          </x14:cfRule>
          <xm:sqref>G76:G223</xm:sqref>
        </x14:conditionalFormatting>
      </x14:conditionalFormatting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3F9D3D-5720-4DC5-8F25-60B8332863AE}">
  <sheetPr>
    <tabColor rgb="FF00B050"/>
  </sheetPr>
  <dimension ref="A1:ON363"/>
  <sheetViews>
    <sheetView zoomScaleNormal="100" workbookViewId="0"/>
  </sheetViews>
  <sheetFormatPr baseColWidth="10" defaultRowHeight="12.9" x14ac:dyDescent="0.35"/>
  <cols>
    <col min="1" max="1" width="1.61328125" style="3" customWidth="1"/>
    <col min="2" max="2" width="2.23046875" style="4" customWidth="1"/>
    <col min="3" max="3" width="11.07421875" style="3"/>
    <col min="4" max="5" width="1.15234375" style="4" customWidth="1"/>
    <col min="6" max="6" width="35.15234375" style="4" bestFit="1" customWidth="1"/>
    <col min="7" max="7" width="11.53515625" style="4" customWidth="1"/>
    <col min="8" max="8" width="11.69140625" style="4" customWidth="1"/>
    <col min="9" max="9" width="58.07421875" style="3" customWidth="1"/>
    <col min="10" max="404" width="11.07421875" style="3"/>
    <col min="405" max="16384" width="11.07421875" style="4"/>
  </cols>
  <sheetData>
    <row r="1" spans="2:9" s="3" customFormat="1" x14ac:dyDescent="0.35">
      <c r="C1" s="47" t="s">
        <v>66</v>
      </c>
      <c r="D1" s="47"/>
      <c r="E1" s="47"/>
      <c r="F1" s="47"/>
    </row>
    <row r="2" spans="2:9" s="3" customFormat="1" ht="13.3" thickBot="1" x14ac:dyDescent="0.4"/>
    <row r="3" spans="2:9" s="5" customFormat="1" ht="17.149999999999999" thickTop="1" thickBot="1" x14ac:dyDescent="0.5">
      <c r="D3" s="21" t="s">
        <v>44</v>
      </c>
      <c r="E3" s="22"/>
      <c r="F3" s="22"/>
      <c r="G3" s="23"/>
    </row>
    <row r="4" spans="2:9" ht="13.3" thickTop="1" x14ac:dyDescent="0.35">
      <c r="B4" s="3"/>
      <c r="D4" s="3"/>
      <c r="E4" s="3"/>
      <c r="F4" s="3"/>
      <c r="G4" s="3"/>
      <c r="H4" s="3"/>
    </row>
    <row r="5" spans="2:9" ht="15" customHeight="1" x14ac:dyDescent="0.35">
      <c r="B5" s="3"/>
      <c r="D5" s="179" t="s">
        <v>78</v>
      </c>
      <c r="E5" s="180"/>
      <c r="F5" s="180"/>
      <c r="G5" s="180"/>
      <c r="H5" s="86"/>
      <c r="I5" s="33" t="s">
        <v>32</v>
      </c>
    </row>
    <row r="6" spans="2:9" x14ac:dyDescent="0.35">
      <c r="B6" s="3"/>
      <c r="D6" s="80"/>
      <c r="E6" s="81"/>
      <c r="F6" s="24" t="s">
        <v>3</v>
      </c>
      <c r="G6" s="113"/>
      <c r="H6" s="131"/>
      <c r="I6" s="7"/>
    </row>
    <row r="7" spans="2:9" x14ac:dyDescent="0.35">
      <c r="B7" s="3"/>
      <c r="D7" s="82"/>
      <c r="E7" s="83"/>
      <c r="F7" s="25" t="s">
        <v>4</v>
      </c>
      <c r="G7" s="114"/>
      <c r="H7" s="131"/>
      <c r="I7" s="8"/>
    </row>
    <row r="8" spans="2:9" x14ac:dyDescent="0.35">
      <c r="B8" s="3"/>
      <c r="D8" s="82"/>
      <c r="E8" s="83"/>
      <c r="F8" s="25" t="s">
        <v>1</v>
      </c>
      <c r="G8" s="114"/>
      <c r="H8" s="131"/>
      <c r="I8" s="8"/>
    </row>
    <row r="9" spans="2:9" x14ac:dyDescent="0.35">
      <c r="B9" s="3"/>
      <c r="D9" s="82"/>
      <c r="E9" s="83"/>
      <c r="F9" s="25" t="s">
        <v>2</v>
      </c>
      <c r="G9" s="114"/>
      <c r="H9" s="131"/>
      <c r="I9" s="8"/>
    </row>
    <row r="10" spans="2:9" x14ac:dyDescent="0.35">
      <c r="B10" s="3"/>
      <c r="D10" s="82"/>
      <c r="E10" s="83"/>
      <c r="F10" s="106" t="s">
        <v>37</v>
      </c>
      <c r="G10" s="114"/>
      <c r="H10" s="131"/>
      <c r="I10" s="8"/>
    </row>
    <row r="11" spans="2:9" x14ac:dyDescent="0.35">
      <c r="B11" s="3"/>
      <c r="D11" s="84"/>
      <c r="E11" s="104"/>
      <c r="F11" s="107" t="s">
        <v>80</v>
      </c>
      <c r="G11" s="115"/>
      <c r="H11" s="131"/>
      <c r="I11" s="9"/>
    </row>
    <row r="12" spans="2:9" x14ac:dyDescent="0.35">
      <c r="B12" s="3"/>
      <c r="D12" s="84"/>
      <c r="E12" s="85"/>
      <c r="F12" s="26" t="s">
        <v>10</v>
      </c>
      <c r="G12" s="116"/>
      <c r="H12" s="132"/>
      <c r="I12" s="9"/>
    </row>
    <row r="13" spans="2:9" ht="15" customHeight="1" x14ac:dyDescent="0.35">
      <c r="B13" s="3"/>
      <c r="D13" s="181" t="s">
        <v>5</v>
      </c>
      <c r="E13" s="182"/>
      <c r="F13" s="182"/>
      <c r="G13" s="133" t="s">
        <v>29</v>
      </c>
      <c r="H13" s="134">
        <f>SUM(G6:G12)</f>
        <v>0</v>
      </c>
      <c r="I13" s="32"/>
    </row>
    <row r="14" spans="2:9" s="3" customFormat="1" x14ac:dyDescent="0.35">
      <c r="I14" s="32"/>
    </row>
    <row r="15" spans="2:9" ht="15" customHeight="1" x14ac:dyDescent="0.35">
      <c r="B15" s="3"/>
      <c r="D15" s="183" t="s">
        <v>6</v>
      </c>
      <c r="E15" s="184"/>
      <c r="F15" s="184"/>
      <c r="G15" s="184"/>
      <c r="H15" s="78"/>
      <c r="I15" s="32"/>
    </row>
    <row r="16" spans="2:9" x14ac:dyDescent="0.35">
      <c r="B16" s="3"/>
      <c r="D16" s="89"/>
      <c r="E16" s="90" t="s">
        <v>7</v>
      </c>
      <c r="F16" s="91"/>
      <c r="G16" s="92" t="s">
        <v>40</v>
      </c>
      <c r="H16" s="75"/>
      <c r="I16" s="33" t="s">
        <v>32</v>
      </c>
    </row>
    <row r="17" spans="2:11" ht="12.9" customHeight="1" x14ac:dyDescent="0.35">
      <c r="B17" s="3"/>
      <c r="D17" s="66"/>
      <c r="E17" s="67"/>
      <c r="F17" s="27" t="s">
        <v>8</v>
      </c>
      <c r="G17" s="113"/>
      <c r="H17" s="135"/>
      <c r="I17" s="19"/>
    </row>
    <row r="18" spans="2:11" ht="12.9" customHeight="1" x14ac:dyDescent="0.35">
      <c r="B18" s="3"/>
      <c r="D18" s="68"/>
      <c r="E18" s="69"/>
      <c r="F18" s="25" t="s">
        <v>9</v>
      </c>
      <c r="G18" s="114"/>
      <c r="H18" s="135"/>
      <c r="I18" s="19"/>
    </row>
    <row r="19" spans="2:11" ht="12.9" customHeight="1" x14ac:dyDescent="0.35">
      <c r="B19" s="3"/>
      <c r="D19" s="68"/>
      <c r="E19" s="69"/>
      <c r="F19" s="25" t="s">
        <v>33</v>
      </c>
      <c r="G19" s="114"/>
      <c r="H19" s="135"/>
      <c r="I19" s="19"/>
    </row>
    <row r="20" spans="2:11" ht="12.9" customHeight="1" x14ac:dyDescent="0.35">
      <c r="B20" s="3"/>
      <c r="D20" s="68"/>
      <c r="E20" s="69"/>
      <c r="F20" s="25" t="s">
        <v>13</v>
      </c>
      <c r="G20" s="114"/>
      <c r="H20" s="135"/>
      <c r="I20" s="19"/>
    </row>
    <row r="21" spans="2:11" ht="12.9" customHeight="1" x14ac:dyDescent="0.35">
      <c r="B21" s="3"/>
      <c r="D21" s="68"/>
      <c r="E21" s="69"/>
      <c r="F21" s="106" t="s">
        <v>20</v>
      </c>
      <c r="G21" s="114"/>
      <c r="H21" s="135"/>
      <c r="I21" s="19"/>
      <c r="K21" s="20"/>
    </row>
    <row r="22" spans="2:11" ht="12.9" customHeight="1" x14ac:dyDescent="0.35">
      <c r="B22" s="3"/>
      <c r="D22" s="68"/>
      <c r="E22" s="69"/>
      <c r="F22" s="106" t="s">
        <v>38</v>
      </c>
      <c r="G22" s="114"/>
      <c r="H22" s="135"/>
      <c r="I22" s="19"/>
    </row>
    <row r="23" spans="2:11" ht="12.9" customHeight="1" x14ac:dyDescent="0.35">
      <c r="B23" s="3"/>
      <c r="D23" s="68"/>
      <c r="E23" s="69"/>
      <c r="F23" s="106" t="s">
        <v>17</v>
      </c>
      <c r="G23" s="114"/>
      <c r="H23" s="135"/>
      <c r="I23" s="19"/>
    </row>
    <row r="24" spans="2:11" ht="12.9" customHeight="1" x14ac:dyDescent="0.35">
      <c r="B24" s="3"/>
      <c r="D24" s="68"/>
      <c r="E24" s="69"/>
      <c r="F24" s="106" t="s">
        <v>23</v>
      </c>
      <c r="G24" s="114"/>
      <c r="H24" s="135"/>
      <c r="I24" s="19"/>
    </row>
    <row r="25" spans="2:11" ht="12.9" customHeight="1" x14ac:dyDescent="0.35">
      <c r="B25" s="3"/>
      <c r="D25" s="68"/>
      <c r="E25" s="69"/>
      <c r="F25" s="106" t="s">
        <v>11</v>
      </c>
      <c r="G25" s="114"/>
      <c r="H25" s="135"/>
      <c r="I25" s="19"/>
    </row>
    <row r="26" spans="2:11" ht="12.9" customHeight="1" x14ac:dyDescent="0.35">
      <c r="B26" s="3"/>
      <c r="D26" s="68"/>
      <c r="E26" s="69"/>
      <c r="F26" s="106" t="s">
        <v>12</v>
      </c>
      <c r="G26" s="114"/>
      <c r="H26" s="135"/>
      <c r="I26" s="19"/>
    </row>
    <row r="27" spans="2:11" ht="12.9" customHeight="1" x14ac:dyDescent="0.35">
      <c r="B27" s="3"/>
      <c r="D27" s="68"/>
      <c r="E27" s="69"/>
      <c r="F27" s="106" t="s">
        <v>73</v>
      </c>
      <c r="G27" s="114"/>
      <c r="H27" s="135"/>
      <c r="I27" s="19"/>
    </row>
    <row r="28" spans="2:11" ht="12.9" customHeight="1" x14ac:dyDescent="0.35">
      <c r="B28" s="3"/>
      <c r="D28" s="68"/>
      <c r="E28" s="69"/>
      <c r="F28" s="28" t="s">
        <v>10</v>
      </c>
      <c r="G28" s="114"/>
      <c r="H28" s="135"/>
      <c r="I28" s="19"/>
    </row>
    <row r="29" spans="2:11" ht="12.9" customHeight="1" x14ac:dyDescent="0.35">
      <c r="B29" s="3"/>
      <c r="D29" s="70"/>
      <c r="E29" s="71"/>
      <c r="F29" s="29" t="s">
        <v>10</v>
      </c>
      <c r="G29" s="116"/>
      <c r="H29" s="135"/>
      <c r="I29" s="30"/>
    </row>
    <row r="30" spans="2:11" ht="15" customHeight="1" x14ac:dyDescent="0.35">
      <c r="B30" s="3"/>
      <c r="D30" s="89"/>
      <c r="E30" s="185" t="s">
        <v>26</v>
      </c>
      <c r="F30" s="185"/>
      <c r="G30" s="136" t="s">
        <v>29</v>
      </c>
      <c r="H30" s="137">
        <f>SUM(G17:G29)</f>
        <v>0</v>
      </c>
      <c r="I30" s="32"/>
    </row>
    <row r="31" spans="2:11" s="3" customFormat="1" x14ac:dyDescent="0.35">
      <c r="H31" s="79"/>
      <c r="I31" s="32"/>
    </row>
    <row r="32" spans="2:11" x14ac:dyDescent="0.35">
      <c r="B32" s="95"/>
      <c r="C32" s="96"/>
      <c r="D32" s="97"/>
      <c r="E32" s="98" t="s">
        <v>77</v>
      </c>
      <c r="F32" s="99"/>
      <c r="G32" s="100"/>
      <c r="H32" s="75"/>
      <c r="I32" s="33" t="s">
        <v>32</v>
      </c>
    </row>
    <row r="33" spans="2:9" ht="12.9" customHeight="1" x14ac:dyDescent="0.35">
      <c r="B33" s="103"/>
      <c r="D33" s="12"/>
      <c r="E33" s="13"/>
      <c r="F33" s="58" t="s">
        <v>14</v>
      </c>
      <c r="G33" s="113">
        <f>SUMIF(I76:I223,F33,G76:G223)</f>
        <v>0</v>
      </c>
      <c r="H33" s="135"/>
      <c r="I33" s="7"/>
    </row>
    <row r="34" spans="2:9" ht="12.9" customHeight="1" x14ac:dyDescent="0.35">
      <c r="B34" s="103"/>
      <c r="D34" s="14"/>
      <c r="E34" s="15"/>
      <c r="F34" s="59" t="s">
        <v>18</v>
      </c>
      <c r="G34" s="114">
        <f>SUMIF(I76:I223,F34,G76:G223)</f>
        <v>0</v>
      </c>
      <c r="H34" s="135"/>
      <c r="I34" s="8"/>
    </row>
    <row r="35" spans="2:9" ht="12.9" customHeight="1" x14ac:dyDescent="0.35">
      <c r="B35" s="103"/>
      <c r="D35" s="14"/>
      <c r="E35" s="15"/>
      <c r="F35" s="59" t="s">
        <v>25</v>
      </c>
      <c r="G35" s="114">
        <f>SUMIF(I76:I223,F35,G76:G223)</f>
        <v>0</v>
      </c>
      <c r="H35" s="135"/>
      <c r="I35" s="8"/>
    </row>
    <row r="36" spans="2:9" ht="12.9" customHeight="1" x14ac:dyDescent="0.35">
      <c r="B36" s="103"/>
      <c r="D36" s="14"/>
      <c r="E36" s="15"/>
      <c r="F36" s="59" t="s">
        <v>15</v>
      </c>
      <c r="G36" s="114">
        <f>SUMIF(I76:I223,F36,G76:G223)</f>
        <v>0</v>
      </c>
      <c r="H36" s="135"/>
      <c r="I36" s="8"/>
    </row>
    <row r="37" spans="2:9" ht="12.9" customHeight="1" x14ac:dyDescent="0.35">
      <c r="B37" s="103"/>
      <c r="D37" s="14"/>
      <c r="E37" s="15"/>
      <c r="F37" s="59" t="s">
        <v>16</v>
      </c>
      <c r="G37" s="114">
        <f>SUMIF(I76:I223,F37,G76:G223)</f>
        <v>0</v>
      </c>
      <c r="H37" s="135"/>
      <c r="I37" s="8"/>
    </row>
    <row r="38" spans="2:9" ht="12.9" customHeight="1" x14ac:dyDescent="0.35">
      <c r="B38" s="103"/>
      <c r="D38" s="14"/>
      <c r="E38" s="15"/>
      <c r="F38" s="59" t="s">
        <v>39</v>
      </c>
      <c r="G38" s="114">
        <f>SUMIF(I76:I223,F38,G76:G223)</f>
        <v>0</v>
      </c>
      <c r="H38" s="135"/>
      <c r="I38" s="8"/>
    </row>
    <row r="39" spans="2:9" ht="12.9" customHeight="1" x14ac:dyDescent="0.35">
      <c r="B39" s="103"/>
      <c r="D39" s="14"/>
      <c r="E39" s="15"/>
      <c r="F39" s="59" t="s">
        <v>36</v>
      </c>
      <c r="G39" s="114">
        <f>SUMIF(I76:I223,F39,G76:G223)</f>
        <v>0</v>
      </c>
      <c r="H39" s="135"/>
      <c r="I39" s="8"/>
    </row>
    <row r="40" spans="2:9" ht="12.9" customHeight="1" x14ac:dyDescent="0.35">
      <c r="B40" s="103"/>
      <c r="D40" s="14"/>
      <c r="E40" s="15"/>
      <c r="F40" s="59" t="s">
        <v>19</v>
      </c>
      <c r="G40" s="114">
        <f>SUMIF(I76:I223,F40,G76:G223)</f>
        <v>0</v>
      </c>
      <c r="H40" s="135"/>
      <c r="I40" s="8"/>
    </row>
    <row r="41" spans="2:9" ht="12.9" customHeight="1" x14ac:dyDescent="0.35">
      <c r="B41" s="103"/>
      <c r="D41" s="14"/>
      <c r="E41" s="15"/>
      <c r="F41" s="59" t="s">
        <v>21</v>
      </c>
      <c r="G41" s="114">
        <f>SUMIF(I76:I223,F41,G76:G223)</f>
        <v>0</v>
      </c>
      <c r="H41" s="135"/>
      <c r="I41" s="8"/>
    </row>
    <row r="42" spans="2:9" ht="12.9" customHeight="1" x14ac:dyDescent="0.35">
      <c r="B42" s="103"/>
      <c r="D42" s="14"/>
      <c r="E42" s="15"/>
      <c r="F42" s="59" t="s">
        <v>22</v>
      </c>
      <c r="G42" s="114">
        <f>SUMIF(I76:I223,F42,G76:G223)</f>
        <v>0</v>
      </c>
      <c r="H42" s="135"/>
      <c r="I42" s="8"/>
    </row>
    <row r="43" spans="2:9" ht="12.9" customHeight="1" x14ac:dyDescent="0.35">
      <c r="B43" s="103"/>
      <c r="D43" s="14"/>
      <c r="E43" s="15"/>
      <c r="F43" s="59" t="s">
        <v>24</v>
      </c>
      <c r="G43" s="114">
        <f>SUMIF(I76:I223,F43,G76:G223)</f>
        <v>0</v>
      </c>
      <c r="H43" s="135"/>
      <c r="I43" s="8"/>
    </row>
    <row r="44" spans="2:9" ht="12.9" customHeight="1" x14ac:dyDescent="0.35">
      <c r="B44" s="103"/>
      <c r="D44" s="14"/>
      <c r="E44" s="15"/>
      <c r="F44" s="59" t="s">
        <v>72</v>
      </c>
      <c r="G44" s="114">
        <f>SUMIF(I76:I223,F44,G76:G223)</f>
        <v>0</v>
      </c>
      <c r="H44" s="135"/>
      <c r="I44" s="8"/>
    </row>
    <row r="45" spans="2:9" ht="12.9" customHeight="1" x14ac:dyDescent="0.35">
      <c r="B45" s="103"/>
      <c r="D45" s="61"/>
      <c r="E45" s="62"/>
      <c r="F45" s="63" t="s">
        <v>82</v>
      </c>
      <c r="G45" s="115">
        <f>SUMIF(I76:I223,F45,G76:G223)</f>
        <v>0</v>
      </c>
      <c r="H45" s="135"/>
      <c r="I45" s="9"/>
    </row>
    <row r="46" spans="2:9" ht="12.9" customHeight="1" x14ac:dyDescent="0.35">
      <c r="B46" s="103"/>
      <c r="D46" s="61"/>
      <c r="E46" s="62"/>
      <c r="F46" s="59" t="s">
        <v>83</v>
      </c>
      <c r="G46" s="114">
        <f>SUMIF(I76:I223,F46,G76:G223)</f>
        <v>0</v>
      </c>
      <c r="H46" s="135"/>
      <c r="I46" s="9"/>
    </row>
    <row r="47" spans="2:9" ht="12.9" customHeight="1" x14ac:dyDescent="0.35">
      <c r="B47" s="103"/>
      <c r="D47" s="61"/>
      <c r="E47" s="62"/>
      <c r="F47" s="105" t="s">
        <v>84</v>
      </c>
      <c r="G47" s="117">
        <f>SUMIF(I76:I223,F47,G76:G223)</f>
        <v>0</v>
      </c>
      <c r="H47" s="135"/>
      <c r="I47" s="9"/>
    </row>
    <row r="48" spans="2:9" ht="12.9" customHeight="1" x14ac:dyDescent="0.35">
      <c r="B48" s="103"/>
      <c r="D48" s="61"/>
      <c r="E48" s="62"/>
      <c r="F48" s="105" t="s">
        <v>85</v>
      </c>
      <c r="G48" s="117">
        <f>SUMIF(I76:I223,F48,G76:G223)</f>
        <v>0</v>
      </c>
      <c r="H48" s="135"/>
      <c r="I48" s="9"/>
    </row>
    <row r="49" spans="2:9" ht="12.9" customHeight="1" x14ac:dyDescent="0.35">
      <c r="B49" s="103"/>
      <c r="D49" s="16"/>
      <c r="E49" s="17"/>
      <c r="F49" s="64" t="s">
        <v>81</v>
      </c>
      <c r="G49" s="118">
        <f>SUMIF(I76:I223,F49,G76:G223)</f>
        <v>0</v>
      </c>
      <c r="H49" s="135"/>
      <c r="I49" s="6"/>
    </row>
    <row r="50" spans="2:9" ht="15" customHeight="1" x14ac:dyDescent="0.35">
      <c r="B50" s="103"/>
      <c r="D50" s="11"/>
      <c r="E50" s="185" t="s">
        <v>27</v>
      </c>
      <c r="F50" s="185"/>
      <c r="G50" s="136" t="s">
        <v>29</v>
      </c>
      <c r="H50" s="137">
        <f>SUM(G33:G49)</f>
        <v>0</v>
      </c>
    </row>
    <row r="51" spans="2:9" s="3" customFormat="1" x14ac:dyDescent="0.35">
      <c r="B51" s="103"/>
      <c r="H51" s="79"/>
    </row>
    <row r="52" spans="2:9" x14ac:dyDescent="0.35">
      <c r="B52" s="103"/>
      <c r="D52" s="11"/>
      <c r="E52" s="90" t="s">
        <v>88</v>
      </c>
      <c r="F52" s="11"/>
      <c r="G52" s="65"/>
      <c r="H52" s="75"/>
      <c r="I52" s="33" t="s">
        <v>32</v>
      </c>
    </row>
    <row r="53" spans="2:9" ht="12.9" customHeight="1" x14ac:dyDescent="0.35">
      <c r="B53" s="103"/>
      <c r="D53" s="66"/>
      <c r="E53" s="67"/>
      <c r="F53" s="93" t="s">
        <v>75</v>
      </c>
      <c r="G53" s="113"/>
      <c r="H53" s="135"/>
      <c r="I53" s="7"/>
    </row>
    <row r="54" spans="2:9" ht="12.9" customHeight="1" x14ac:dyDescent="0.35">
      <c r="B54" s="103"/>
      <c r="D54" s="68"/>
      <c r="E54" s="69"/>
      <c r="F54" s="94" t="s">
        <v>86</v>
      </c>
      <c r="G54" s="114"/>
      <c r="H54" s="135"/>
      <c r="I54" s="8"/>
    </row>
    <row r="55" spans="2:9" ht="12.9" customHeight="1" x14ac:dyDescent="0.35">
      <c r="B55" s="103"/>
      <c r="D55" s="68"/>
      <c r="E55" s="69"/>
      <c r="F55" s="94" t="s">
        <v>87</v>
      </c>
      <c r="G55" s="114"/>
      <c r="H55" s="135"/>
      <c r="I55" s="8"/>
    </row>
    <row r="56" spans="2:9" ht="12.9" customHeight="1" x14ac:dyDescent="0.35">
      <c r="B56" s="103"/>
      <c r="D56" s="68"/>
      <c r="E56" s="69"/>
      <c r="F56" s="94" t="s">
        <v>87</v>
      </c>
      <c r="G56" s="114"/>
      <c r="H56" s="135"/>
      <c r="I56" s="8"/>
    </row>
    <row r="57" spans="2:9" ht="12.9" customHeight="1" x14ac:dyDescent="0.35">
      <c r="B57" s="103"/>
      <c r="D57" s="68"/>
      <c r="E57" s="69"/>
      <c r="F57" s="94" t="s">
        <v>87</v>
      </c>
      <c r="G57" s="114"/>
      <c r="H57" s="135"/>
      <c r="I57" s="8"/>
    </row>
    <row r="58" spans="2:9" ht="12.9" customHeight="1" x14ac:dyDescent="0.35">
      <c r="B58" s="103"/>
      <c r="D58" s="68"/>
      <c r="E58" s="69"/>
      <c r="F58" s="94" t="s">
        <v>87</v>
      </c>
      <c r="G58" s="114"/>
      <c r="H58" s="135"/>
      <c r="I58" s="9"/>
    </row>
    <row r="59" spans="2:9" ht="15" customHeight="1" x14ac:dyDescent="0.35">
      <c r="B59" s="103"/>
      <c r="D59" s="11"/>
      <c r="E59" s="185" t="s">
        <v>76</v>
      </c>
      <c r="F59" s="185"/>
      <c r="G59" s="136" t="s">
        <v>29</v>
      </c>
      <c r="H59" s="137">
        <f>SUM(G53:G58)</f>
        <v>0</v>
      </c>
    </row>
    <row r="60" spans="2:9" s="3" customFormat="1" x14ac:dyDescent="0.35">
      <c r="B60" s="103"/>
      <c r="G60" s="138"/>
      <c r="H60" s="139"/>
    </row>
    <row r="61" spans="2:9" s="3" customFormat="1" ht="15" customHeight="1" x14ac:dyDescent="0.35">
      <c r="B61" s="103"/>
      <c r="D61" s="171" t="s">
        <v>28</v>
      </c>
      <c r="E61" s="172"/>
      <c r="F61" s="172"/>
      <c r="G61" s="141"/>
      <c r="H61" s="137">
        <f>H30+H50+H59</f>
        <v>0</v>
      </c>
    </row>
    <row r="62" spans="2:9" s="3" customFormat="1" x14ac:dyDescent="0.35">
      <c r="B62" s="103"/>
    </row>
    <row r="63" spans="2:9" s="3" customFormat="1" ht="15" customHeight="1" x14ac:dyDescent="0.35">
      <c r="B63" s="103"/>
      <c r="D63" s="173" t="s">
        <v>0</v>
      </c>
      <c r="E63" s="174"/>
      <c r="F63" s="174"/>
      <c r="G63" s="174"/>
      <c r="H63" s="119">
        <f>H13</f>
        <v>0</v>
      </c>
    </row>
    <row r="64" spans="2:9" s="3" customFormat="1" ht="15" customHeight="1" thickBot="1" x14ac:dyDescent="0.4">
      <c r="B64" s="103"/>
      <c r="D64" s="175" t="s">
        <v>6</v>
      </c>
      <c r="E64" s="176"/>
      <c r="F64" s="176"/>
      <c r="G64" s="176"/>
      <c r="H64" s="120">
        <f>H61</f>
        <v>0</v>
      </c>
    </row>
    <row r="65" spans="2:9" s="3" customFormat="1" ht="15" customHeight="1" thickBot="1" x14ac:dyDescent="0.4">
      <c r="B65" s="103"/>
      <c r="D65" s="177" t="s">
        <v>97</v>
      </c>
      <c r="E65" s="178"/>
      <c r="F65" s="178"/>
      <c r="G65" s="178"/>
      <c r="H65" s="121">
        <f>H63-H64</f>
        <v>0</v>
      </c>
      <c r="I65" s="31" t="str">
        <f>IF(Bilanz&gt;-1, " Überschuss", " Fehlbetrag")</f>
        <v xml:space="preserve"> Überschuss</v>
      </c>
    </row>
    <row r="66" spans="2:9" s="3" customFormat="1" x14ac:dyDescent="0.35">
      <c r="B66" s="103"/>
    </row>
    <row r="67" spans="2:9" s="3" customFormat="1" x14ac:dyDescent="0.35">
      <c r="B67" s="103"/>
    </row>
    <row r="68" spans="2:9" s="3" customFormat="1" x14ac:dyDescent="0.35">
      <c r="B68" s="103"/>
      <c r="H68" s="18"/>
    </row>
    <row r="69" spans="2:9" s="3" customFormat="1" x14ac:dyDescent="0.35">
      <c r="B69" s="103"/>
    </row>
    <row r="70" spans="2:9" s="3" customFormat="1" x14ac:dyDescent="0.35">
      <c r="B70" s="103"/>
      <c r="H70" s="18"/>
    </row>
    <row r="71" spans="2:9" s="3" customFormat="1" x14ac:dyDescent="0.35">
      <c r="B71" s="103"/>
    </row>
    <row r="72" spans="2:9" s="3" customFormat="1" x14ac:dyDescent="0.35">
      <c r="B72" s="103"/>
    </row>
    <row r="73" spans="2:9" s="3" customFormat="1" x14ac:dyDescent="0.35">
      <c r="B73" s="103"/>
    </row>
    <row r="74" spans="2:9" s="3" customFormat="1" x14ac:dyDescent="0.35">
      <c r="B74" s="101"/>
      <c r="C74" s="96"/>
      <c r="D74" s="97"/>
      <c r="E74" s="98" t="s">
        <v>111</v>
      </c>
      <c r="F74" s="99"/>
      <c r="G74" s="97"/>
      <c r="H74" s="96"/>
      <c r="I74" s="102"/>
    </row>
    <row r="75" spans="2:9" s="3" customFormat="1" x14ac:dyDescent="0.35">
      <c r="D75" s="72"/>
      <c r="E75" s="73"/>
      <c r="F75" s="55" t="s">
        <v>70</v>
      </c>
      <c r="G75" s="57" t="s">
        <v>69</v>
      </c>
      <c r="H75" s="57" t="s">
        <v>68</v>
      </c>
      <c r="I75" s="56" t="s">
        <v>71</v>
      </c>
    </row>
    <row r="76" spans="2:9" s="3" customFormat="1" x14ac:dyDescent="0.35">
      <c r="D76" s="74"/>
      <c r="E76" s="75"/>
      <c r="F76" s="54"/>
      <c r="G76" s="112"/>
      <c r="H76" s="54"/>
      <c r="I76" s="60"/>
    </row>
    <row r="77" spans="2:9" s="3" customFormat="1" x14ac:dyDescent="0.35">
      <c r="D77" s="74"/>
      <c r="E77" s="75"/>
      <c r="F77" s="54"/>
      <c r="G77" s="112"/>
      <c r="H77" s="54"/>
      <c r="I77" s="60"/>
    </row>
    <row r="78" spans="2:9" s="3" customFormat="1" x14ac:dyDescent="0.35">
      <c r="D78" s="74"/>
      <c r="E78" s="75"/>
      <c r="F78" s="54"/>
      <c r="G78" s="112"/>
      <c r="H78" s="54"/>
      <c r="I78" s="60"/>
    </row>
    <row r="79" spans="2:9" s="3" customFormat="1" x14ac:dyDescent="0.35">
      <c r="D79" s="74"/>
      <c r="E79" s="75"/>
      <c r="F79" s="54"/>
      <c r="G79" s="112"/>
      <c r="H79" s="54"/>
      <c r="I79" s="60"/>
    </row>
    <row r="80" spans="2:9" s="3" customFormat="1" x14ac:dyDescent="0.35">
      <c r="D80" s="74"/>
      <c r="E80" s="75"/>
      <c r="F80" s="54"/>
      <c r="G80" s="112"/>
      <c r="H80" s="54"/>
      <c r="I80" s="60"/>
    </row>
    <row r="81" spans="4:9" s="3" customFormat="1" x14ac:dyDescent="0.35">
      <c r="D81" s="74"/>
      <c r="E81" s="75"/>
      <c r="F81" s="54"/>
      <c r="G81" s="112"/>
      <c r="H81" s="54"/>
      <c r="I81" s="60"/>
    </row>
    <row r="82" spans="4:9" s="3" customFormat="1" x14ac:dyDescent="0.35">
      <c r="D82" s="74"/>
      <c r="E82" s="75"/>
      <c r="F82" s="54"/>
      <c r="G82" s="112"/>
      <c r="H82" s="54"/>
      <c r="I82" s="60"/>
    </row>
    <row r="83" spans="4:9" s="3" customFormat="1" x14ac:dyDescent="0.35">
      <c r="D83" s="74"/>
      <c r="E83" s="75"/>
      <c r="F83" s="54"/>
      <c r="G83" s="112"/>
      <c r="H83" s="54"/>
      <c r="I83" s="60"/>
    </row>
    <row r="84" spans="4:9" s="3" customFormat="1" x14ac:dyDescent="0.35">
      <c r="D84" s="74"/>
      <c r="E84" s="75"/>
      <c r="F84" s="54"/>
      <c r="G84" s="112"/>
      <c r="H84" s="54"/>
      <c r="I84" s="60"/>
    </row>
    <row r="85" spans="4:9" s="3" customFormat="1" x14ac:dyDescent="0.35">
      <c r="D85" s="74"/>
      <c r="E85" s="75"/>
      <c r="F85" s="54"/>
      <c r="G85" s="112"/>
      <c r="H85" s="54"/>
      <c r="I85" s="60"/>
    </row>
    <row r="86" spans="4:9" s="3" customFormat="1" x14ac:dyDescent="0.35">
      <c r="D86" s="74"/>
      <c r="E86" s="75"/>
      <c r="F86" s="54"/>
      <c r="G86" s="112"/>
      <c r="H86" s="54"/>
      <c r="I86" s="60"/>
    </row>
    <row r="87" spans="4:9" s="3" customFormat="1" x14ac:dyDescent="0.35">
      <c r="D87" s="74"/>
      <c r="E87" s="75"/>
      <c r="F87" s="54"/>
      <c r="G87" s="112"/>
      <c r="H87" s="54"/>
      <c r="I87" s="60"/>
    </row>
    <row r="88" spans="4:9" s="3" customFormat="1" x14ac:dyDescent="0.35">
      <c r="D88" s="74"/>
      <c r="E88" s="75"/>
      <c r="F88" s="54"/>
      <c r="G88" s="112"/>
      <c r="H88" s="54"/>
      <c r="I88" s="60"/>
    </row>
    <row r="89" spans="4:9" s="3" customFormat="1" x14ac:dyDescent="0.35">
      <c r="D89" s="74"/>
      <c r="E89" s="75"/>
      <c r="F89" s="54"/>
      <c r="G89" s="112"/>
      <c r="H89" s="54"/>
      <c r="I89" s="60"/>
    </row>
    <row r="90" spans="4:9" s="3" customFormat="1" x14ac:dyDescent="0.35">
      <c r="D90" s="74"/>
      <c r="E90" s="75"/>
      <c r="F90" s="54"/>
      <c r="G90" s="112"/>
      <c r="H90" s="54"/>
      <c r="I90" s="60"/>
    </row>
    <row r="91" spans="4:9" s="3" customFormat="1" x14ac:dyDescent="0.35">
      <c r="D91" s="74"/>
      <c r="E91" s="75"/>
      <c r="F91" s="54"/>
      <c r="G91" s="112"/>
      <c r="H91" s="54"/>
      <c r="I91" s="60"/>
    </row>
    <row r="92" spans="4:9" s="3" customFormat="1" x14ac:dyDescent="0.35">
      <c r="D92" s="74"/>
      <c r="E92" s="75"/>
      <c r="F92" s="54"/>
      <c r="G92" s="112"/>
      <c r="H92" s="54"/>
      <c r="I92" s="60"/>
    </row>
    <row r="93" spans="4:9" s="3" customFormat="1" x14ac:dyDescent="0.35">
      <c r="D93" s="74"/>
      <c r="E93" s="75"/>
      <c r="F93" s="54"/>
      <c r="G93" s="112"/>
      <c r="H93" s="54"/>
      <c r="I93" s="60"/>
    </row>
    <row r="94" spans="4:9" s="3" customFormat="1" x14ac:dyDescent="0.35">
      <c r="D94" s="74"/>
      <c r="E94" s="75"/>
      <c r="F94" s="54"/>
      <c r="G94" s="112"/>
      <c r="H94" s="54"/>
      <c r="I94" s="60"/>
    </row>
    <row r="95" spans="4:9" s="3" customFormat="1" x14ac:dyDescent="0.35">
      <c r="D95" s="74"/>
      <c r="E95" s="75"/>
      <c r="F95" s="54"/>
      <c r="G95" s="112"/>
      <c r="H95" s="54"/>
      <c r="I95" s="60"/>
    </row>
    <row r="96" spans="4:9" s="3" customFormat="1" x14ac:dyDescent="0.35">
      <c r="D96" s="74"/>
      <c r="E96" s="75"/>
      <c r="F96" s="54"/>
      <c r="G96" s="112"/>
      <c r="H96" s="54"/>
      <c r="I96" s="60"/>
    </row>
    <row r="97" spans="4:9" s="3" customFormat="1" x14ac:dyDescent="0.35">
      <c r="D97" s="74"/>
      <c r="E97" s="75"/>
      <c r="F97" s="54"/>
      <c r="G97" s="112"/>
      <c r="H97" s="54"/>
      <c r="I97" s="60"/>
    </row>
    <row r="98" spans="4:9" s="3" customFormat="1" x14ac:dyDescent="0.35">
      <c r="D98" s="74"/>
      <c r="E98" s="75"/>
      <c r="F98" s="54"/>
      <c r="G98" s="112"/>
      <c r="H98" s="54"/>
      <c r="I98" s="60"/>
    </row>
    <row r="99" spans="4:9" s="3" customFormat="1" x14ac:dyDescent="0.35">
      <c r="D99" s="74"/>
      <c r="E99" s="75"/>
      <c r="F99" s="54"/>
      <c r="G99" s="112"/>
      <c r="H99" s="54"/>
      <c r="I99" s="60"/>
    </row>
    <row r="100" spans="4:9" s="3" customFormat="1" x14ac:dyDescent="0.35">
      <c r="D100" s="74"/>
      <c r="E100" s="75"/>
      <c r="F100" s="54"/>
      <c r="G100" s="112"/>
      <c r="H100" s="54"/>
      <c r="I100" s="60"/>
    </row>
    <row r="101" spans="4:9" s="3" customFormat="1" x14ac:dyDescent="0.35">
      <c r="D101" s="74"/>
      <c r="E101" s="75"/>
      <c r="F101" s="54"/>
      <c r="G101" s="112"/>
      <c r="H101" s="54"/>
      <c r="I101" s="60"/>
    </row>
    <row r="102" spans="4:9" s="3" customFormat="1" x14ac:dyDescent="0.35">
      <c r="D102" s="74"/>
      <c r="E102" s="75"/>
      <c r="F102" s="54"/>
      <c r="G102" s="112"/>
      <c r="H102" s="54"/>
      <c r="I102" s="60"/>
    </row>
    <row r="103" spans="4:9" s="3" customFormat="1" x14ac:dyDescent="0.35">
      <c r="D103" s="74"/>
      <c r="E103" s="75"/>
      <c r="F103" s="54"/>
      <c r="G103" s="112"/>
      <c r="H103" s="54"/>
      <c r="I103" s="60"/>
    </row>
    <row r="104" spans="4:9" s="3" customFormat="1" x14ac:dyDescent="0.35">
      <c r="D104" s="74"/>
      <c r="E104" s="75"/>
      <c r="F104" s="54"/>
      <c r="G104" s="112"/>
      <c r="H104" s="54"/>
      <c r="I104" s="60"/>
    </row>
    <row r="105" spans="4:9" s="3" customFormat="1" x14ac:dyDescent="0.35">
      <c r="D105" s="74"/>
      <c r="E105" s="75"/>
      <c r="F105" s="54"/>
      <c r="G105" s="112"/>
      <c r="H105" s="54"/>
      <c r="I105" s="60"/>
    </row>
    <row r="106" spans="4:9" s="3" customFormat="1" x14ac:dyDescent="0.35">
      <c r="D106" s="74"/>
      <c r="E106" s="75"/>
      <c r="F106" s="54"/>
      <c r="G106" s="112"/>
      <c r="H106" s="54"/>
      <c r="I106" s="60"/>
    </row>
    <row r="107" spans="4:9" s="3" customFormat="1" x14ac:dyDescent="0.35">
      <c r="D107" s="74"/>
      <c r="E107" s="75"/>
      <c r="F107" s="54"/>
      <c r="G107" s="112"/>
      <c r="H107" s="54"/>
      <c r="I107" s="60"/>
    </row>
    <row r="108" spans="4:9" s="3" customFormat="1" x14ac:dyDescent="0.35">
      <c r="D108" s="74"/>
      <c r="E108" s="75"/>
      <c r="F108" s="54"/>
      <c r="G108" s="112"/>
      <c r="H108" s="54"/>
      <c r="I108" s="60"/>
    </row>
    <row r="109" spans="4:9" s="3" customFormat="1" x14ac:dyDescent="0.35">
      <c r="D109" s="74"/>
      <c r="E109" s="75"/>
      <c r="F109" s="54"/>
      <c r="G109" s="112"/>
      <c r="H109" s="54"/>
      <c r="I109" s="60"/>
    </row>
    <row r="110" spans="4:9" s="3" customFormat="1" x14ac:dyDescent="0.35">
      <c r="D110" s="74"/>
      <c r="E110" s="75"/>
      <c r="F110" s="54"/>
      <c r="G110" s="112"/>
      <c r="H110" s="54"/>
      <c r="I110" s="60"/>
    </row>
    <row r="111" spans="4:9" s="3" customFormat="1" x14ac:dyDescent="0.35">
      <c r="D111" s="74"/>
      <c r="E111" s="75"/>
      <c r="F111" s="54"/>
      <c r="G111" s="112"/>
      <c r="H111" s="54"/>
      <c r="I111" s="60"/>
    </row>
    <row r="112" spans="4:9" s="3" customFormat="1" x14ac:dyDescent="0.35">
      <c r="D112" s="74"/>
      <c r="E112" s="75"/>
      <c r="F112" s="54"/>
      <c r="G112" s="112"/>
      <c r="H112" s="54"/>
      <c r="I112" s="60"/>
    </row>
    <row r="113" spans="4:9" s="3" customFormat="1" x14ac:dyDescent="0.35">
      <c r="D113" s="74"/>
      <c r="E113" s="75"/>
      <c r="F113" s="54"/>
      <c r="G113" s="112"/>
      <c r="H113" s="54"/>
      <c r="I113" s="60"/>
    </row>
    <row r="114" spans="4:9" s="3" customFormat="1" x14ac:dyDescent="0.35">
      <c r="D114" s="74"/>
      <c r="E114" s="75"/>
      <c r="F114" s="54"/>
      <c r="G114" s="112"/>
      <c r="H114" s="54"/>
      <c r="I114" s="60"/>
    </row>
    <row r="115" spans="4:9" s="3" customFormat="1" x14ac:dyDescent="0.35">
      <c r="D115" s="74"/>
      <c r="E115" s="75"/>
      <c r="F115" s="54"/>
      <c r="G115" s="112"/>
      <c r="H115" s="54"/>
      <c r="I115" s="60"/>
    </row>
    <row r="116" spans="4:9" s="3" customFormat="1" x14ac:dyDescent="0.35">
      <c r="D116" s="74"/>
      <c r="E116" s="75"/>
      <c r="F116" s="54"/>
      <c r="G116" s="112"/>
      <c r="H116" s="54"/>
      <c r="I116" s="60"/>
    </row>
    <row r="117" spans="4:9" s="3" customFormat="1" x14ac:dyDescent="0.35">
      <c r="D117" s="74"/>
      <c r="E117" s="75"/>
      <c r="F117" s="54"/>
      <c r="G117" s="112"/>
      <c r="H117" s="54"/>
      <c r="I117" s="60"/>
    </row>
    <row r="118" spans="4:9" s="3" customFormat="1" x14ac:dyDescent="0.35">
      <c r="D118" s="74"/>
      <c r="E118" s="75"/>
      <c r="F118" s="54"/>
      <c r="G118" s="112"/>
      <c r="H118" s="54"/>
      <c r="I118" s="60"/>
    </row>
    <row r="119" spans="4:9" s="3" customFormat="1" x14ac:dyDescent="0.35">
      <c r="D119" s="74"/>
      <c r="E119" s="75"/>
      <c r="F119" s="54"/>
      <c r="G119" s="112"/>
      <c r="H119" s="54"/>
      <c r="I119" s="60"/>
    </row>
    <row r="120" spans="4:9" s="3" customFormat="1" x14ac:dyDescent="0.35">
      <c r="D120" s="74"/>
      <c r="E120" s="75"/>
      <c r="F120" s="54"/>
      <c r="G120" s="112"/>
      <c r="H120" s="54"/>
      <c r="I120" s="60"/>
    </row>
    <row r="121" spans="4:9" s="3" customFormat="1" x14ac:dyDescent="0.35">
      <c r="D121" s="74"/>
      <c r="E121" s="75"/>
      <c r="F121" s="54"/>
      <c r="G121" s="112"/>
      <c r="H121" s="54"/>
      <c r="I121" s="60"/>
    </row>
    <row r="122" spans="4:9" s="3" customFormat="1" x14ac:dyDescent="0.35">
      <c r="D122" s="74"/>
      <c r="E122" s="75"/>
      <c r="F122" s="54"/>
      <c r="G122" s="112"/>
      <c r="H122" s="54"/>
      <c r="I122" s="60"/>
    </row>
    <row r="123" spans="4:9" s="3" customFormat="1" x14ac:dyDescent="0.35">
      <c r="D123" s="74"/>
      <c r="E123" s="75"/>
      <c r="F123" s="54"/>
      <c r="G123" s="112"/>
      <c r="H123" s="54"/>
      <c r="I123" s="60"/>
    </row>
    <row r="124" spans="4:9" s="3" customFormat="1" x14ac:dyDescent="0.35">
      <c r="D124" s="74"/>
      <c r="E124" s="75"/>
      <c r="F124" s="54"/>
      <c r="G124" s="112"/>
      <c r="H124" s="54"/>
      <c r="I124" s="60"/>
    </row>
    <row r="125" spans="4:9" s="3" customFormat="1" x14ac:dyDescent="0.35">
      <c r="D125" s="74"/>
      <c r="E125" s="75"/>
      <c r="F125" s="54"/>
      <c r="G125" s="112"/>
      <c r="H125" s="54"/>
      <c r="I125" s="60"/>
    </row>
    <row r="126" spans="4:9" s="3" customFormat="1" x14ac:dyDescent="0.35">
      <c r="D126" s="74"/>
      <c r="E126" s="75"/>
      <c r="F126" s="54"/>
      <c r="G126" s="112"/>
      <c r="H126" s="54"/>
      <c r="I126" s="60"/>
    </row>
    <row r="127" spans="4:9" s="3" customFormat="1" x14ac:dyDescent="0.35">
      <c r="D127" s="74"/>
      <c r="E127" s="75"/>
      <c r="F127" s="54"/>
      <c r="G127" s="112"/>
      <c r="H127" s="54"/>
      <c r="I127" s="60"/>
    </row>
    <row r="128" spans="4:9" s="3" customFormat="1" x14ac:dyDescent="0.35">
      <c r="D128" s="74"/>
      <c r="E128" s="75"/>
      <c r="F128" s="54"/>
      <c r="G128" s="112"/>
      <c r="H128" s="54"/>
      <c r="I128" s="60"/>
    </row>
    <row r="129" spans="4:9" s="3" customFormat="1" x14ac:dyDescent="0.35">
      <c r="D129" s="74"/>
      <c r="E129" s="75"/>
      <c r="F129" s="54"/>
      <c r="G129" s="112"/>
      <c r="H129" s="54"/>
      <c r="I129" s="60"/>
    </row>
    <row r="130" spans="4:9" s="3" customFormat="1" x14ac:dyDescent="0.35">
      <c r="D130" s="74"/>
      <c r="E130" s="75"/>
      <c r="F130" s="54"/>
      <c r="G130" s="112"/>
      <c r="H130" s="54"/>
      <c r="I130" s="60"/>
    </row>
    <row r="131" spans="4:9" s="3" customFormat="1" x14ac:dyDescent="0.35">
      <c r="D131" s="74"/>
      <c r="E131" s="75"/>
      <c r="F131" s="54"/>
      <c r="G131" s="112"/>
      <c r="H131" s="54"/>
      <c r="I131" s="60"/>
    </row>
    <row r="132" spans="4:9" s="3" customFormat="1" x14ac:dyDescent="0.35">
      <c r="D132" s="74"/>
      <c r="E132" s="75"/>
      <c r="F132" s="54"/>
      <c r="G132" s="112"/>
      <c r="H132" s="54"/>
      <c r="I132" s="60"/>
    </row>
    <row r="133" spans="4:9" s="3" customFormat="1" x14ac:dyDescent="0.35">
      <c r="D133" s="74"/>
      <c r="E133" s="75"/>
      <c r="F133" s="54"/>
      <c r="G133" s="112"/>
      <c r="H133" s="54"/>
      <c r="I133" s="60"/>
    </row>
    <row r="134" spans="4:9" s="3" customFormat="1" x14ac:dyDescent="0.35">
      <c r="D134" s="74"/>
      <c r="E134" s="75"/>
      <c r="F134" s="54"/>
      <c r="G134" s="112"/>
      <c r="H134" s="54"/>
      <c r="I134" s="60"/>
    </row>
    <row r="135" spans="4:9" s="3" customFormat="1" x14ac:dyDescent="0.35">
      <c r="D135" s="74"/>
      <c r="E135" s="75"/>
      <c r="F135" s="54"/>
      <c r="G135" s="112"/>
      <c r="H135" s="54"/>
      <c r="I135" s="60"/>
    </row>
    <row r="136" spans="4:9" s="3" customFormat="1" x14ac:dyDescent="0.35">
      <c r="D136" s="74"/>
      <c r="E136" s="75"/>
      <c r="F136" s="54"/>
      <c r="G136" s="112"/>
      <c r="H136" s="54"/>
      <c r="I136" s="60"/>
    </row>
    <row r="137" spans="4:9" s="3" customFormat="1" x14ac:dyDescent="0.35">
      <c r="D137" s="74"/>
      <c r="E137" s="75"/>
      <c r="F137" s="54"/>
      <c r="G137" s="112"/>
      <c r="H137" s="54"/>
      <c r="I137" s="60"/>
    </row>
    <row r="138" spans="4:9" s="3" customFormat="1" x14ac:dyDescent="0.35">
      <c r="D138" s="74"/>
      <c r="E138" s="75"/>
      <c r="F138" s="54"/>
      <c r="G138" s="112"/>
      <c r="H138" s="54"/>
      <c r="I138" s="60"/>
    </row>
    <row r="139" spans="4:9" s="3" customFormat="1" x14ac:dyDescent="0.35">
      <c r="D139" s="74"/>
      <c r="E139" s="75"/>
      <c r="F139" s="54"/>
      <c r="G139" s="112"/>
      <c r="H139" s="54"/>
      <c r="I139" s="60"/>
    </row>
    <row r="140" spans="4:9" s="3" customFormat="1" x14ac:dyDescent="0.35">
      <c r="D140" s="74"/>
      <c r="E140" s="75"/>
      <c r="F140" s="54"/>
      <c r="G140" s="112"/>
      <c r="H140" s="54"/>
      <c r="I140" s="60"/>
    </row>
    <row r="141" spans="4:9" s="3" customFormat="1" x14ac:dyDescent="0.35">
      <c r="D141" s="74"/>
      <c r="E141" s="75"/>
      <c r="F141" s="54"/>
      <c r="G141" s="112"/>
      <c r="H141" s="54"/>
      <c r="I141" s="60"/>
    </row>
    <row r="142" spans="4:9" s="3" customFormat="1" x14ac:dyDescent="0.35">
      <c r="D142" s="74"/>
      <c r="E142" s="75"/>
      <c r="F142" s="54"/>
      <c r="G142" s="112"/>
      <c r="H142" s="54"/>
      <c r="I142" s="60"/>
    </row>
    <row r="143" spans="4:9" s="3" customFormat="1" x14ac:dyDescent="0.35">
      <c r="D143" s="74"/>
      <c r="E143" s="75"/>
      <c r="F143" s="54"/>
      <c r="G143" s="112"/>
      <c r="H143" s="54"/>
      <c r="I143" s="60"/>
    </row>
    <row r="144" spans="4:9" s="3" customFormat="1" x14ac:dyDescent="0.35">
      <c r="D144" s="74"/>
      <c r="E144" s="75"/>
      <c r="F144" s="54"/>
      <c r="G144" s="112"/>
      <c r="H144" s="54"/>
      <c r="I144" s="60"/>
    </row>
    <row r="145" spans="4:9" s="3" customFormat="1" x14ac:dyDescent="0.35">
      <c r="D145" s="74"/>
      <c r="E145" s="75"/>
      <c r="F145" s="54"/>
      <c r="G145" s="112"/>
      <c r="H145" s="54"/>
      <c r="I145" s="60"/>
    </row>
    <row r="146" spans="4:9" s="3" customFormat="1" x14ac:dyDescent="0.35">
      <c r="D146" s="74"/>
      <c r="E146" s="75"/>
      <c r="F146" s="54"/>
      <c r="G146" s="112"/>
      <c r="H146" s="54"/>
      <c r="I146" s="60"/>
    </row>
    <row r="147" spans="4:9" s="3" customFormat="1" x14ac:dyDescent="0.35">
      <c r="D147" s="74"/>
      <c r="E147" s="75"/>
      <c r="F147" s="54"/>
      <c r="G147" s="112"/>
      <c r="H147" s="54"/>
      <c r="I147" s="60"/>
    </row>
    <row r="148" spans="4:9" s="3" customFormat="1" x14ac:dyDescent="0.35">
      <c r="D148" s="74"/>
      <c r="E148" s="75"/>
      <c r="F148" s="54"/>
      <c r="G148" s="112"/>
      <c r="H148" s="54"/>
      <c r="I148" s="60"/>
    </row>
    <row r="149" spans="4:9" s="3" customFormat="1" x14ac:dyDescent="0.35">
      <c r="D149" s="74"/>
      <c r="E149" s="75"/>
      <c r="F149" s="54"/>
      <c r="G149" s="112"/>
      <c r="H149" s="54"/>
      <c r="I149" s="60"/>
    </row>
    <row r="150" spans="4:9" s="3" customFormat="1" x14ac:dyDescent="0.35">
      <c r="D150" s="74"/>
      <c r="E150" s="75"/>
      <c r="F150" s="54"/>
      <c r="G150" s="112"/>
      <c r="H150" s="54"/>
      <c r="I150" s="60"/>
    </row>
    <row r="151" spans="4:9" s="3" customFormat="1" x14ac:dyDescent="0.35">
      <c r="D151" s="74"/>
      <c r="E151" s="75"/>
      <c r="F151" s="54"/>
      <c r="G151" s="112"/>
      <c r="H151" s="54"/>
      <c r="I151" s="60"/>
    </row>
    <row r="152" spans="4:9" s="3" customFormat="1" x14ac:dyDescent="0.35">
      <c r="D152" s="74"/>
      <c r="E152" s="75"/>
      <c r="F152" s="54"/>
      <c r="G152" s="112"/>
      <c r="H152" s="54"/>
      <c r="I152" s="60"/>
    </row>
    <row r="153" spans="4:9" s="3" customFormat="1" x14ac:dyDescent="0.35">
      <c r="D153" s="74"/>
      <c r="E153" s="75"/>
      <c r="F153" s="54"/>
      <c r="G153" s="112"/>
      <c r="H153" s="54"/>
      <c r="I153" s="60"/>
    </row>
    <row r="154" spans="4:9" s="3" customFormat="1" x14ac:dyDescent="0.35">
      <c r="D154" s="74"/>
      <c r="E154" s="75"/>
      <c r="F154" s="54"/>
      <c r="G154" s="112"/>
      <c r="H154" s="54"/>
      <c r="I154" s="60"/>
    </row>
    <row r="155" spans="4:9" s="3" customFormat="1" x14ac:dyDescent="0.35">
      <c r="D155" s="74"/>
      <c r="E155" s="75"/>
      <c r="F155" s="54"/>
      <c r="G155" s="112"/>
      <c r="H155" s="54"/>
      <c r="I155" s="60"/>
    </row>
    <row r="156" spans="4:9" s="3" customFormat="1" x14ac:dyDescent="0.35">
      <c r="D156" s="74"/>
      <c r="E156" s="75"/>
      <c r="F156" s="54"/>
      <c r="G156" s="112"/>
      <c r="H156" s="54"/>
      <c r="I156" s="60"/>
    </row>
    <row r="157" spans="4:9" s="3" customFormat="1" x14ac:dyDescent="0.35">
      <c r="D157" s="74"/>
      <c r="E157" s="75"/>
      <c r="F157" s="54"/>
      <c r="G157" s="112"/>
      <c r="H157" s="54"/>
      <c r="I157" s="60"/>
    </row>
    <row r="158" spans="4:9" s="3" customFormat="1" x14ac:dyDescent="0.35">
      <c r="D158" s="74"/>
      <c r="E158" s="75"/>
      <c r="F158" s="54"/>
      <c r="G158" s="112"/>
      <c r="H158" s="54"/>
      <c r="I158" s="60"/>
    </row>
    <row r="159" spans="4:9" s="3" customFormat="1" x14ac:dyDescent="0.35">
      <c r="D159" s="74"/>
      <c r="E159" s="75"/>
      <c r="F159" s="54"/>
      <c r="G159" s="112"/>
      <c r="H159" s="54"/>
      <c r="I159" s="60"/>
    </row>
    <row r="160" spans="4:9" s="3" customFormat="1" x14ac:dyDescent="0.35">
      <c r="D160" s="74"/>
      <c r="E160" s="75"/>
      <c r="F160" s="54"/>
      <c r="G160" s="112"/>
      <c r="H160" s="54"/>
      <c r="I160" s="60"/>
    </row>
    <row r="161" spans="4:9" s="3" customFormat="1" x14ac:dyDescent="0.35">
      <c r="D161" s="74"/>
      <c r="E161" s="75"/>
      <c r="F161" s="54"/>
      <c r="G161" s="112"/>
      <c r="H161" s="54"/>
      <c r="I161" s="60"/>
    </row>
    <row r="162" spans="4:9" s="3" customFormat="1" x14ac:dyDescent="0.35">
      <c r="D162" s="74"/>
      <c r="E162" s="75"/>
      <c r="F162" s="54"/>
      <c r="G162" s="112"/>
      <c r="H162" s="54"/>
      <c r="I162" s="60"/>
    </row>
    <row r="163" spans="4:9" s="3" customFormat="1" x14ac:dyDescent="0.35">
      <c r="D163" s="74"/>
      <c r="E163" s="75"/>
      <c r="F163" s="54"/>
      <c r="G163" s="112"/>
      <c r="H163" s="54"/>
      <c r="I163" s="60"/>
    </row>
    <row r="164" spans="4:9" s="3" customFormat="1" x14ac:dyDescent="0.35">
      <c r="D164" s="74"/>
      <c r="E164" s="75"/>
      <c r="F164" s="54"/>
      <c r="G164" s="112"/>
      <c r="H164" s="54"/>
      <c r="I164" s="60"/>
    </row>
    <row r="165" spans="4:9" s="3" customFormat="1" x14ac:dyDescent="0.35">
      <c r="D165" s="74"/>
      <c r="E165" s="75"/>
      <c r="F165" s="54"/>
      <c r="G165" s="112"/>
      <c r="H165" s="54"/>
      <c r="I165" s="60"/>
    </row>
    <row r="166" spans="4:9" s="3" customFormat="1" x14ac:dyDescent="0.35">
      <c r="D166" s="74"/>
      <c r="E166" s="75"/>
      <c r="F166" s="54"/>
      <c r="G166" s="112"/>
      <c r="H166" s="54"/>
      <c r="I166" s="60"/>
    </row>
    <row r="167" spans="4:9" s="3" customFormat="1" x14ac:dyDescent="0.35">
      <c r="D167" s="74"/>
      <c r="E167" s="75"/>
      <c r="F167" s="54"/>
      <c r="G167" s="112"/>
      <c r="H167" s="54"/>
      <c r="I167" s="60"/>
    </row>
    <row r="168" spans="4:9" s="3" customFormat="1" x14ac:dyDescent="0.35">
      <c r="D168" s="74"/>
      <c r="E168" s="75"/>
      <c r="F168" s="54"/>
      <c r="G168" s="112"/>
      <c r="H168" s="54"/>
      <c r="I168" s="60"/>
    </row>
    <row r="169" spans="4:9" s="3" customFormat="1" x14ac:dyDescent="0.35">
      <c r="D169" s="74"/>
      <c r="E169" s="75"/>
      <c r="F169" s="54"/>
      <c r="G169" s="112"/>
      <c r="H169" s="54"/>
      <c r="I169" s="60"/>
    </row>
    <row r="170" spans="4:9" s="3" customFormat="1" x14ac:dyDescent="0.35">
      <c r="D170" s="74"/>
      <c r="E170" s="75"/>
      <c r="F170" s="54"/>
      <c r="G170" s="112"/>
      <c r="H170" s="54"/>
      <c r="I170" s="60"/>
    </row>
    <row r="171" spans="4:9" s="3" customFormat="1" x14ac:dyDescent="0.35">
      <c r="D171" s="74"/>
      <c r="E171" s="75"/>
      <c r="F171" s="54"/>
      <c r="G171" s="112"/>
      <c r="H171" s="54"/>
      <c r="I171" s="60"/>
    </row>
    <row r="172" spans="4:9" s="3" customFormat="1" x14ac:dyDescent="0.35">
      <c r="D172" s="74"/>
      <c r="E172" s="75"/>
      <c r="F172" s="54"/>
      <c r="G172" s="112"/>
      <c r="H172" s="54"/>
      <c r="I172" s="60"/>
    </row>
    <row r="173" spans="4:9" s="3" customFormat="1" x14ac:dyDescent="0.35">
      <c r="D173" s="74"/>
      <c r="E173" s="75"/>
      <c r="F173" s="54"/>
      <c r="G173" s="112"/>
      <c r="H173" s="54"/>
      <c r="I173" s="60"/>
    </row>
    <row r="174" spans="4:9" s="3" customFormat="1" x14ac:dyDescent="0.35">
      <c r="D174" s="74"/>
      <c r="E174" s="75"/>
      <c r="F174" s="54"/>
      <c r="G174" s="112"/>
      <c r="H174" s="54"/>
      <c r="I174" s="60"/>
    </row>
    <row r="175" spans="4:9" s="3" customFormat="1" x14ac:dyDescent="0.35">
      <c r="D175" s="74"/>
      <c r="E175" s="75"/>
      <c r="F175" s="54"/>
      <c r="G175" s="112"/>
      <c r="H175" s="54"/>
      <c r="I175" s="60"/>
    </row>
    <row r="176" spans="4:9" s="3" customFormat="1" x14ac:dyDescent="0.35">
      <c r="D176" s="74"/>
      <c r="E176" s="75"/>
      <c r="F176" s="54"/>
      <c r="G176" s="112"/>
      <c r="H176" s="54"/>
      <c r="I176" s="60"/>
    </row>
    <row r="177" spans="4:9" s="3" customFormat="1" x14ac:dyDescent="0.35">
      <c r="D177" s="74"/>
      <c r="E177" s="75"/>
      <c r="F177" s="54"/>
      <c r="G177" s="112"/>
      <c r="H177" s="54"/>
      <c r="I177" s="60"/>
    </row>
    <row r="178" spans="4:9" s="3" customFormat="1" x14ac:dyDescent="0.35">
      <c r="D178" s="74"/>
      <c r="E178" s="75"/>
      <c r="F178" s="54"/>
      <c r="G178" s="112"/>
      <c r="H178" s="54"/>
      <c r="I178" s="60"/>
    </row>
    <row r="179" spans="4:9" s="3" customFormat="1" x14ac:dyDescent="0.35">
      <c r="D179" s="74"/>
      <c r="E179" s="75"/>
      <c r="F179" s="54"/>
      <c r="G179" s="112"/>
      <c r="H179" s="54"/>
      <c r="I179" s="60"/>
    </row>
    <row r="180" spans="4:9" s="3" customFormat="1" x14ac:dyDescent="0.35">
      <c r="D180" s="74"/>
      <c r="E180" s="75"/>
      <c r="F180" s="54"/>
      <c r="G180" s="112"/>
      <c r="H180" s="54"/>
      <c r="I180" s="60"/>
    </row>
    <row r="181" spans="4:9" s="3" customFormat="1" x14ac:dyDescent="0.35">
      <c r="D181" s="74"/>
      <c r="E181" s="75"/>
      <c r="F181" s="54"/>
      <c r="G181" s="112"/>
      <c r="H181" s="54"/>
      <c r="I181" s="60"/>
    </row>
    <row r="182" spans="4:9" s="3" customFormat="1" x14ac:dyDescent="0.35">
      <c r="D182" s="74"/>
      <c r="E182" s="75"/>
      <c r="F182" s="54"/>
      <c r="G182" s="112"/>
      <c r="H182" s="54"/>
      <c r="I182" s="60"/>
    </row>
    <row r="183" spans="4:9" s="3" customFormat="1" x14ac:dyDescent="0.35">
      <c r="D183" s="74"/>
      <c r="E183" s="75"/>
      <c r="F183" s="54"/>
      <c r="G183" s="112"/>
      <c r="H183" s="54"/>
      <c r="I183" s="60"/>
    </row>
    <row r="184" spans="4:9" s="3" customFormat="1" x14ac:dyDescent="0.35">
      <c r="D184" s="74"/>
      <c r="E184" s="75"/>
      <c r="F184" s="54"/>
      <c r="G184" s="112"/>
      <c r="H184" s="54"/>
      <c r="I184" s="60"/>
    </row>
    <row r="185" spans="4:9" s="3" customFormat="1" x14ac:dyDescent="0.35">
      <c r="D185" s="74"/>
      <c r="E185" s="75"/>
      <c r="F185" s="54"/>
      <c r="G185" s="112"/>
      <c r="H185" s="54"/>
      <c r="I185" s="60"/>
    </row>
    <row r="186" spans="4:9" s="3" customFormat="1" x14ac:dyDescent="0.35">
      <c r="D186" s="74"/>
      <c r="E186" s="75"/>
      <c r="F186" s="54"/>
      <c r="G186" s="112"/>
      <c r="H186" s="54"/>
      <c r="I186" s="60"/>
    </row>
    <row r="187" spans="4:9" s="3" customFormat="1" x14ac:dyDescent="0.35">
      <c r="D187" s="74"/>
      <c r="E187" s="75"/>
      <c r="F187" s="54"/>
      <c r="G187" s="112"/>
      <c r="H187" s="54"/>
      <c r="I187" s="60"/>
    </row>
    <row r="188" spans="4:9" s="3" customFormat="1" x14ac:dyDescent="0.35">
      <c r="D188" s="74"/>
      <c r="E188" s="75"/>
      <c r="F188" s="54"/>
      <c r="G188" s="112"/>
      <c r="H188" s="54"/>
      <c r="I188" s="60"/>
    </row>
    <row r="189" spans="4:9" s="3" customFormat="1" x14ac:dyDescent="0.35">
      <c r="D189" s="74"/>
      <c r="E189" s="75"/>
      <c r="F189" s="54"/>
      <c r="G189" s="112"/>
      <c r="H189" s="54"/>
      <c r="I189" s="60"/>
    </row>
    <row r="190" spans="4:9" s="3" customFormat="1" x14ac:dyDescent="0.35">
      <c r="D190" s="74"/>
      <c r="E190" s="75"/>
      <c r="F190" s="54"/>
      <c r="G190" s="112"/>
      <c r="H190" s="54"/>
      <c r="I190" s="60"/>
    </row>
    <row r="191" spans="4:9" s="3" customFormat="1" x14ac:dyDescent="0.35">
      <c r="D191" s="74"/>
      <c r="E191" s="75"/>
      <c r="F191" s="54"/>
      <c r="G191" s="112"/>
      <c r="H191" s="54"/>
      <c r="I191" s="60"/>
    </row>
    <row r="192" spans="4:9" s="3" customFormat="1" x14ac:dyDescent="0.35">
      <c r="D192" s="74"/>
      <c r="E192" s="75"/>
      <c r="F192" s="54"/>
      <c r="G192" s="112"/>
      <c r="H192" s="54"/>
      <c r="I192" s="60"/>
    </row>
    <row r="193" spans="4:9" s="3" customFormat="1" x14ac:dyDescent="0.35">
      <c r="D193" s="74"/>
      <c r="E193" s="75"/>
      <c r="F193" s="54"/>
      <c r="G193" s="112"/>
      <c r="H193" s="54"/>
      <c r="I193" s="60"/>
    </row>
    <row r="194" spans="4:9" s="3" customFormat="1" x14ac:dyDescent="0.35">
      <c r="D194" s="74"/>
      <c r="E194" s="75"/>
      <c r="F194" s="54"/>
      <c r="G194" s="112"/>
      <c r="H194" s="54"/>
      <c r="I194" s="60"/>
    </row>
    <row r="195" spans="4:9" s="3" customFormat="1" x14ac:dyDescent="0.35">
      <c r="D195" s="74"/>
      <c r="E195" s="75"/>
      <c r="F195" s="54"/>
      <c r="G195" s="112"/>
      <c r="H195" s="54"/>
      <c r="I195" s="60"/>
    </row>
    <row r="196" spans="4:9" s="3" customFormat="1" x14ac:dyDescent="0.35">
      <c r="D196" s="74"/>
      <c r="E196" s="75"/>
      <c r="F196" s="54"/>
      <c r="G196" s="112"/>
      <c r="H196" s="54"/>
      <c r="I196" s="60"/>
    </row>
    <row r="197" spans="4:9" s="3" customFormat="1" x14ac:dyDescent="0.35">
      <c r="D197" s="74"/>
      <c r="E197" s="75"/>
      <c r="F197" s="54"/>
      <c r="G197" s="112"/>
      <c r="H197" s="54"/>
      <c r="I197" s="60"/>
    </row>
    <row r="198" spans="4:9" s="3" customFormat="1" x14ac:dyDescent="0.35">
      <c r="D198" s="74"/>
      <c r="E198" s="75"/>
      <c r="F198" s="54"/>
      <c r="G198" s="112"/>
      <c r="H198" s="54"/>
      <c r="I198" s="60"/>
    </row>
    <row r="199" spans="4:9" s="3" customFormat="1" x14ac:dyDescent="0.35">
      <c r="D199" s="74"/>
      <c r="E199" s="75"/>
      <c r="F199" s="54"/>
      <c r="G199" s="112"/>
      <c r="H199" s="54"/>
      <c r="I199" s="60"/>
    </row>
    <row r="200" spans="4:9" s="3" customFormat="1" x14ac:dyDescent="0.35">
      <c r="D200" s="74"/>
      <c r="E200" s="75"/>
      <c r="F200" s="54"/>
      <c r="G200" s="112"/>
      <c r="H200" s="54"/>
      <c r="I200" s="60"/>
    </row>
    <row r="201" spans="4:9" s="3" customFormat="1" x14ac:dyDescent="0.35">
      <c r="D201" s="74"/>
      <c r="E201" s="75"/>
      <c r="F201" s="54"/>
      <c r="G201" s="112"/>
      <c r="H201" s="54"/>
      <c r="I201" s="60"/>
    </row>
    <row r="202" spans="4:9" s="3" customFormat="1" x14ac:dyDescent="0.35">
      <c r="D202" s="74"/>
      <c r="E202" s="75"/>
      <c r="F202" s="54"/>
      <c r="G202" s="112"/>
      <c r="H202" s="54"/>
      <c r="I202" s="60"/>
    </row>
    <row r="203" spans="4:9" s="3" customFormat="1" x14ac:dyDescent="0.35">
      <c r="D203" s="74"/>
      <c r="E203" s="75"/>
      <c r="F203" s="54"/>
      <c r="G203" s="112"/>
      <c r="H203" s="54"/>
      <c r="I203" s="60"/>
    </row>
    <row r="204" spans="4:9" s="3" customFormat="1" x14ac:dyDescent="0.35">
      <c r="D204" s="74"/>
      <c r="E204" s="75"/>
      <c r="F204" s="54"/>
      <c r="G204" s="112"/>
      <c r="H204" s="54"/>
      <c r="I204" s="60"/>
    </row>
    <row r="205" spans="4:9" s="3" customFormat="1" x14ac:dyDescent="0.35">
      <c r="D205" s="74"/>
      <c r="E205" s="75"/>
      <c r="F205" s="54"/>
      <c r="G205" s="112"/>
      <c r="H205" s="54"/>
      <c r="I205" s="60"/>
    </row>
    <row r="206" spans="4:9" s="3" customFormat="1" x14ac:dyDescent="0.35">
      <c r="D206" s="74"/>
      <c r="E206" s="75"/>
      <c r="F206" s="54"/>
      <c r="G206" s="112"/>
      <c r="H206" s="54"/>
      <c r="I206" s="60"/>
    </row>
    <row r="207" spans="4:9" s="3" customFormat="1" x14ac:dyDescent="0.35">
      <c r="D207" s="74"/>
      <c r="E207" s="75"/>
      <c r="F207" s="54"/>
      <c r="G207" s="112"/>
      <c r="H207" s="54"/>
      <c r="I207" s="60"/>
    </row>
    <row r="208" spans="4:9" s="3" customFormat="1" x14ac:dyDescent="0.35">
      <c r="D208" s="74"/>
      <c r="E208" s="75"/>
      <c r="F208" s="54"/>
      <c r="G208" s="112"/>
      <c r="H208" s="54"/>
      <c r="I208" s="60"/>
    </row>
    <row r="209" spans="4:9" s="3" customFormat="1" x14ac:dyDescent="0.35">
      <c r="D209" s="74"/>
      <c r="E209" s="75"/>
      <c r="F209" s="54"/>
      <c r="G209" s="112"/>
      <c r="H209" s="54"/>
      <c r="I209" s="60"/>
    </row>
    <row r="210" spans="4:9" s="3" customFormat="1" x14ac:dyDescent="0.35">
      <c r="D210" s="74"/>
      <c r="E210" s="75"/>
      <c r="F210" s="54"/>
      <c r="G210" s="112"/>
      <c r="H210" s="54"/>
      <c r="I210" s="60"/>
    </row>
    <row r="211" spans="4:9" s="3" customFormat="1" x14ac:dyDescent="0.35">
      <c r="D211" s="74"/>
      <c r="E211" s="75"/>
      <c r="F211" s="54"/>
      <c r="G211" s="112"/>
      <c r="H211" s="54"/>
      <c r="I211" s="60"/>
    </row>
    <row r="212" spans="4:9" s="3" customFormat="1" x14ac:dyDescent="0.35">
      <c r="D212" s="74"/>
      <c r="E212" s="75"/>
      <c r="F212" s="54"/>
      <c r="G212" s="112"/>
      <c r="H212" s="54"/>
      <c r="I212" s="60"/>
    </row>
    <row r="213" spans="4:9" s="3" customFormat="1" x14ac:dyDescent="0.35">
      <c r="D213" s="74"/>
      <c r="E213" s="75"/>
      <c r="F213" s="54"/>
      <c r="G213" s="112"/>
      <c r="H213" s="54"/>
      <c r="I213" s="60"/>
    </row>
    <row r="214" spans="4:9" s="3" customFormat="1" x14ac:dyDescent="0.35">
      <c r="D214" s="74"/>
      <c r="E214" s="75"/>
      <c r="F214" s="54"/>
      <c r="G214" s="112"/>
      <c r="H214" s="54"/>
      <c r="I214" s="60"/>
    </row>
    <row r="215" spans="4:9" s="3" customFormat="1" x14ac:dyDescent="0.35">
      <c r="D215" s="74"/>
      <c r="E215" s="75"/>
      <c r="F215" s="54"/>
      <c r="G215" s="112"/>
      <c r="H215" s="54"/>
      <c r="I215" s="60"/>
    </row>
    <row r="216" spans="4:9" s="3" customFormat="1" x14ac:dyDescent="0.35">
      <c r="D216" s="74"/>
      <c r="E216" s="75"/>
      <c r="F216" s="54"/>
      <c r="G216" s="112"/>
      <c r="H216" s="54"/>
      <c r="I216" s="60"/>
    </row>
    <row r="217" spans="4:9" s="3" customFormat="1" x14ac:dyDescent="0.35">
      <c r="D217" s="74"/>
      <c r="E217" s="75"/>
      <c r="F217" s="54"/>
      <c r="G217" s="112"/>
      <c r="H217" s="54"/>
      <c r="I217" s="60"/>
    </row>
    <row r="218" spans="4:9" s="3" customFormat="1" x14ac:dyDescent="0.35">
      <c r="D218" s="74"/>
      <c r="E218" s="75"/>
      <c r="F218" s="54"/>
      <c r="G218" s="112"/>
      <c r="H218" s="54"/>
      <c r="I218" s="60"/>
    </row>
    <row r="219" spans="4:9" s="3" customFormat="1" x14ac:dyDescent="0.35">
      <c r="D219" s="74"/>
      <c r="E219" s="75"/>
      <c r="F219" s="54"/>
      <c r="G219" s="112"/>
      <c r="H219" s="54"/>
      <c r="I219" s="60"/>
    </row>
    <row r="220" spans="4:9" s="3" customFormat="1" x14ac:dyDescent="0.35">
      <c r="D220" s="74"/>
      <c r="E220" s="75"/>
      <c r="F220" s="54"/>
      <c r="G220" s="112"/>
      <c r="H220" s="54"/>
      <c r="I220" s="60"/>
    </row>
    <row r="221" spans="4:9" s="3" customFormat="1" x14ac:dyDescent="0.35">
      <c r="D221" s="74"/>
      <c r="E221" s="75"/>
      <c r="F221" s="54"/>
      <c r="G221" s="112"/>
      <c r="H221" s="54"/>
      <c r="I221" s="60"/>
    </row>
    <row r="222" spans="4:9" s="3" customFormat="1" x14ac:dyDescent="0.35">
      <c r="D222" s="74"/>
      <c r="E222" s="75"/>
      <c r="F222" s="54"/>
      <c r="G222" s="112"/>
      <c r="H222" s="54"/>
      <c r="I222" s="60"/>
    </row>
    <row r="223" spans="4:9" s="3" customFormat="1" x14ac:dyDescent="0.35">
      <c r="D223" s="77"/>
      <c r="E223" s="76"/>
      <c r="F223" s="54"/>
      <c r="G223" s="112"/>
      <c r="H223" s="54"/>
      <c r="I223" s="60"/>
    </row>
    <row r="224" spans="4:9" s="3" customFormat="1" x14ac:dyDescent="0.35"/>
    <row r="225" s="3" customFormat="1" x14ac:dyDescent="0.35"/>
    <row r="226" s="3" customFormat="1" x14ac:dyDescent="0.35"/>
    <row r="227" s="3" customFormat="1" x14ac:dyDescent="0.35"/>
    <row r="228" s="3" customFormat="1" x14ac:dyDescent="0.35"/>
    <row r="229" s="3" customFormat="1" x14ac:dyDescent="0.35"/>
    <row r="230" s="3" customFormat="1" x14ac:dyDescent="0.35"/>
    <row r="231" s="3" customFormat="1" x14ac:dyDescent="0.35"/>
    <row r="232" s="3" customFormat="1" x14ac:dyDescent="0.35"/>
    <row r="233" s="3" customFormat="1" x14ac:dyDescent="0.35"/>
    <row r="234" s="3" customFormat="1" x14ac:dyDescent="0.35"/>
    <row r="235" s="3" customFormat="1" x14ac:dyDescent="0.35"/>
    <row r="236" s="3" customFormat="1" x14ac:dyDescent="0.35"/>
    <row r="237" s="3" customFormat="1" x14ac:dyDescent="0.35"/>
    <row r="238" s="3" customFormat="1" x14ac:dyDescent="0.35"/>
    <row r="239" s="3" customFormat="1" x14ac:dyDescent="0.35"/>
    <row r="240" s="3" customFormat="1" x14ac:dyDescent="0.35"/>
    <row r="241" s="3" customFormat="1" x14ac:dyDescent="0.35"/>
    <row r="242" s="3" customFormat="1" x14ac:dyDescent="0.35"/>
    <row r="243" s="3" customFormat="1" x14ac:dyDescent="0.35"/>
    <row r="244" s="3" customFormat="1" x14ac:dyDescent="0.35"/>
    <row r="245" s="3" customFormat="1" x14ac:dyDescent="0.35"/>
    <row r="246" s="3" customFormat="1" x14ac:dyDescent="0.35"/>
    <row r="247" s="3" customFormat="1" x14ac:dyDescent="0.35"/>
    <row r="248" s="3" customFormat="1" x14ac:dyDescent="0.35"/>
    <row r="249" s="3" customFormat="1" x14ac:dyDescent="0.35"/>
    <row r="250" s="3" customFormat="1" x14ac:dyDescent="0.35"/>
    <row r="251" s="3" customFormat="1" x14ac:dyDescent="0.35"/>
    <row r="252" s="3" customFormat="1" x14ac:dyDescent="0.35"/>
    <row r="253" s="3" customFormat="1" x14ac:dyDescent="0.35"/>
    <row r="254" s="3" customFormat="1" x14ac:dyDescent="0.35"/>
    <row r="255" s="3" customFormat="1" x14ac:dyDescent="0.35"/>
    <row r="256" s="3" customFormat="1" x14ac:dyDescent="0.35"/>
    <row r="257" s="3" customFormat="1" x14ac:dyDescent="0.35"/>
    <row r="258" s="3" customFormat="1" x14ac:dyDescent="0.35"/>
    <row r="259" s="3" customFormat="1" x14ac:dyDescent="0.35"/>
    <row r="260" s="3" customFormat="1" x14ac:dyDescent="0.35"/>
    <row r="261" s="3" customFormat="1" x14ac:dyDescent="0.35"/>
    <row r="262" s="3" customFormat="1" x14ac:dyDescent="0.35"/>
    <row r="263" s="3" customFormat="1" x14ac:dyDescent="0.35"/>
    <row r="264" s="3" customFormat="1" x14ac:dyDescent="0.35"/>
    <row r="265" s="3" customFormat="1" x14ac:dyDescent="0.35"/>
    <row r="266" s="3" customFormat="1" x14ac:dyDescent="0.35"/>
    <row r="267" s="3" customFormat="1" x14ac:dyDescent="0.35"/>
    <row r="268" s="3" customFormat="1" x14ac:dyDescent="0.35"/>
    <row r="269" s="3" customFormat="1" x14ac:dyDescent="0.35"/>
    <row r="270" s="3" customFormat="1" x14ac:dyDescent="0.35"/>
    <row r="271" s="3" customFormat="1" x14ac:dyDescent="0.35"/>
    <row r="272" s="3" customFormat="1" x14ac:dyDescent="0.35"/>
    <row r="273" s="3" customFormat="1" x14ac:dyDescent="0.35"/>
    <row r="274" s="3" customFormat="1" x14ac:dyDescent="0.35"/>
    <row r="275" s="3" customFormat="1" x14ac:dyDescent="0.35"/>
    <row r="276" s="3" customFormat="1" x14ac:dyDescent="0.35"/>
    <row r="277" s="3" customFormat="1" x14ac:dyDescent="0.35"/>
    <row r="278" s="3" customFormat="1" x14ac:dyDescent="0.35"/>
    <row r="279" s="3" customFormat="1" x14ac:dyDescent="0.35"/>
    <row r="280" s="3" customFormat="1" x14ac:dyDescent="0.35"/>
    <row r="281" s="3" customFormat="1" x14ac:dyDescent="0.35"/>
    <row r="282" s="3" customFormat="1" x14ac:dyDescent="0.35"/>
    <row r="283" s="3" customFormat="1" x14ac:dyDescent="0.35"/>
    <row r="284" s="3" customFormat="1" x14ac:dyDescent="0.35"/>
    <row r="285" s="3" customFormat="1" x14ac:dyDescent="0.35"/>
    <row r="286" s="3" customFormat="1" x14ac:dyDescent="0.35"/>
    <row r="287" s="3" customFormat="1" x14ac:dyDescent="0.35"/>
    <row r="288" s="3" customFormat="1" x14ac:dyDescent="0.35"/>
    <row r="289" s="3" customFormat="1" x14ac:dyDescent="0.35"/>
    <row r="290" s="3" customFormat="1" x14ac:dyDescent="0.35"/>
    <row r="291" s="3" customFormat="1" x14ac:dyDescent="0.35"/>
    <row r="292" s="3" customFormat="1" x14ac:dyDescent="0.35"/>
    <row r="293" s="3" customFormat="1" x14ac:dyDescent="0.35"/>
    <row r="294" s="3" customFormat="1" x14ac:dyDescent="0.35"/>
    <row r="295" s="3" customFormat="1" x14ac:dyDescent="0.35"/>
    <row r="296" s="3" customFormat="1" x14ac:dyDescent="0.35"/>
    <row r="297" s="3" customFormat="1" x14ac:dyDescent="0.35"/>
    <row r="298" s="3" customFormat="1" x14ac:dyDescent="0.35"/>
    <row r="299" s="3" customFormat="1" x14ac:dyDescent="0.35"/>
    <row r="300" s="3" customFormat="1" x14ac:dyDescent="0.35"/>
    <row r="301" s="3" customFormat="1" x14ac:dyDescent="0.35"/>
    <row r="302" s="3" customFormat="1" x14ac:dyDescent="0.35"/>
    <row r="303" s="3" customFormat="1" x14ac:dyDescent="0.35"/>
    <row r="304" s="3" customFormat="1" x14ac:dyDescent="0.35"/>
    <row r="305" s="3" customFormat="1" x14ac:dyDescent="0.35"/>
    <row r="306" s="3" customFormat="1" x14ac:dyDescent="0.35"/>
    <row r="307" s="3" customFormat="1" x14ac:dyDescent="0.35"/>
    <row r="308" s="3" customFormat="1" x14ac:dyDescent="0.35"/>
    <row r="309" s="3" customFormat="1" x14ac:dyDescent="0.35"/>
    <row r="310" s="3" customFormat="1" x14ac:dyDescent="0.35"/>
    <row r="311" s="3" customFormat="1" x14ac:dyDescent="0.35"/>
    <row r="312" s="3" customFormat="1" x14ac:dyDescent="0.35"/>
    <row r="313" s="3" customFormat="1" x14ac:dyDescent="0.35"/>
    <row r="314" s="3" customFormat="1" x14ac:dyDescent="0.35"/>
    <row r="315" s="3" customFormat="1" x14ac:dyDescent="0.35"/>
    <row r="316" s="3" customFormat="1" x14ac:dyDescent="0.35"/>
    <row r="317" s="3" customFormat="1" x14ac:dyDescent="0.35"/>
    <row r="318" s="3" customFormat="1" x14ac:dyDescent="0.35"/>
    <row r="319" s="3" customFormat="1" x14ac:dyDescent="0.35"/>
    <row r="320" s="3" customFormat="1" x14ac:dyDescent="0.35"/>
    <row r="321" s="3" customFormat="1" x14ac:dyDescent="0.35"/>
    <row r="322" s="3" customFormat="1" x14ac:dyDescent="0.35"/>
    <row r="323" s="3" customFormat="1" x14ac:dyDescent="0.35"/>
    <row r="324" s="3" customFormat="1" x14ac:dyDescent="0.35"/>
    <row r="325" s="3" customFormat="1" x14ac:dyDescent="0.35"/>
    <row r="326" s="3" customFormat="1" x14ac:dyDescent="0.35"/>
    <row r="327" s="3" customFormat="1" x14ac:dyDescent="0.35"/>
    <row r="328" s="3" customFormat="1" x14ac:dyDescent="0.35"/>
    <row r="329" s="3" customFormat="1" x14ac:dyDescent="0.35"/>
    <row r="330" s="3" customFormat="1" x14ac:dyDescent="0.35"/>
    <row r="331" s="3" customFormat="1" x14ac:dyDescent="0.35"/>
    <row r="332" s="3" customFormat="1" x14ac:dyDescent="0.35"/>
    <row r="333" s="3" customFormat="1" x14ac:dyDescent="0.35"/>
    <row r="334" s="3" customFormat="1" x14ac:dyDescent="0.35"/>
    <row r="335" s="3" customFormat="1" x14ac:dyDescent="0.35"/>
    <row r="336" s="3" customFormat="1" x14ac:dyDescent="0.35"/>
    <row r="337" s="3" customFormat="1" x14ac:dyDescent="0.35"/>
    <row r="338" s="3" customFormat="1" x14ac:dyDescent="0.35"/>
    <row r="339" s="3" customFormat="1" x14ac:dyDescent="0.35"/>
    <row r="340" s="3" customFormat="1" x14ac:dyDescent="0.35"/>
    <row r="341" s="3" customFormat="1" x14ac:dyDescent="0.35"/>
    <row r="342" s="3" customFormat="1" x14ac:dyDescent="0.35"/>
    <row r="343" s="3" customFormat="1" x14ac:dyDescent="0.35"/>
    <row r="344" s="3" customFormat="1" x14ac:dyDescent="0.35"/>
    <row r="345" s="3" customFormat="1" x14ac:dyDescent="0.35"/>
    <row r="346" s="3" customFormat="1" x14ac:dyDescent="0.35"/>
    <row r="347" s="3" customFormat="1" x14ac:dyDescent="0.35"/>
    <row r="348" s="3" customFormat="1" x14ac:dyDescent="0.35"/>
    <row r="349" s="3" customFormat="1" x14ac:dyDescent="0.35"/>
    <row r="350" s="3" customFormat="1" x14ac:dyDescent="0.35"/>
    <row r="351" s="3" customFormat="1" x14ac:dyDescent="0.35"/>
    <row r="352" s="3" customFormat="1" x14ac:dyDescent="0.35"/>
    <row r="353" s="3" customFormat="1" x14ac:dyDescent="0.35"/>
    <row r="354" s="3" customFormat="1" x14ac:dyDescent="0.35"/>
    <row r="355" s="3" customFormat="1" x14ac:dyDescent="0.35"/>
    <row r="356" s="3" customFormat="1" x14ac:dyDescent="0.35"/>
    <row r="357" s="3" customFormat="1" x14ac:dyDescent="0.35"/>
    <row r="358" s="3" customFormat="1" x14ac:dyDescent="0.35"/>
    <row r="359" s="3" customFormat="1" x14ac:dyDescent="0.35"/>
    <row r="360" s="3" customFormat="1" x14ac:dyDescent="0.35"/>
    <row r="361" s="3" customFormat="1" x14ac:dyDescent="0.35"/>
    <row r="362" s="3" customFormat="1" x14ac:dyDescent="0.35"/>
    <row r="363" s="3" customFormat="1" x14ac:dyDescent="0.35"/>
  </sheetData>
  <sheetProtection selectLockedCells="1"/>
  <autoFilter ref="I75:I223" xr:uid="{E7BED947-9CE6-45BA-87E1-F511E55E18D6}"/>
  <mergeCells count="10">
    <mergeCell ref="D61:F61"/>
    <mergeCell ref="D63:G63"/>
    <mergeCell ref="D64:G64"/>
    <mergeCell ref="D65:G65"/>
    <mergeCell ref="D5:G5"/>
    <mergeCell ref="D13:F13"/>
    <mergeCell ref="D15:G15"/>
    <mergeCell ref="E30:F30"/>
    <mergeCell ref="E50:F50"/>
    <mergeCell ref="E59:F59"/>
  </mergeCells>
  <conditionalFormatting sqref="G6:G12">
    <cfRule type="dataBar" priority="6">
      <dataBar>
        <cfvo type="min"/>
        <cfvo type="max"/>
        <color theme="9" tint="0.79998168889431442"/>
      </dataBar>
      <extLst>
        <ext xmlns:x14="http://schemas.microsoft.com/office/spreadsheetml/2009/9/main" uri="{B025F937-C7B1-47D3-B67F-A62EFF666E3E}">
          <x14:id>{12BD7D5F-4B93-422F-A46B-7941A1D2E4E5}</x14:id>
        </ext>
      </extLst>
    </cfRule>
  </conditionalFormatting>
  <conditionalFormatting sqref="G17:G29">
    <cfRule type="dataBar" priority="7">
      <dataBar>
        <cfvo type="min"/>
        <cfvo type="max"/>
        <color theme="5" tint="0.79998168889431442"/>
      </dataBar>
      <extLst>
        <ext xmlns:x14="http://schemas.microsoft.com/office/spreadsheetml/2009/9/main" uri="{B025F937-C7B1-47D3-B67F-A62EFF666E3E}">
          <x14:id>{D93A758D-AB25-47A1-8B5C-00FDB027B15C}</x14:id>
        </ext>
      </extLst>
    </cfRule>
  </conditionalFormatting>
  <conditionalFormatting sqref="G33:G49">
    <cfRule type="cellIs" dxfId="69" priority="1" operator="equal">
      <formula>0</formula>
    </cfRule>
    <cfRule type="dataBar" priority="11">
      <dataBar>
        <cfvo type="min"/>
        <cfvo type="max"/>
        <color theme="5" tint="0.79998168889431442"/>
      </dataBar>
      <extLst>
        <ext xmlns:x14="http://schemas.microsoft.com/office/spreadsheetml/2009/9/main" uri="{B025F937-C7B1-47D3-B67F-A62EFF666E3E}">
          <x14:id>{EA72D66E-6F5B-42B2-ACFD-8C639A2462CC}</x14:id>
        </ext>
      </extLst>
    </cfRule>
  </conditionalFormatting>
  <conditionalFormatting sqref="G53:G58">
    <cfRule type="dataBar" priority="12">
      <dataBar>
        <cfvo type="min"/>
        <cfvo type="max"/>
        <color theme="5" tint="0.79998168889431442"/>
      </dataBar>
      <extLst>
        <ext xmlns:x14="http://schemas.microsoft.com/office/spreadsheetml/2009/9/main" uri="{B025F937-C7B1-47D3-B67F-A62EFF666E3E}">
          <x14:id>{041C2B94-C486-4244-AFC7-41FCD860BEBD}</x14:id>
        </ext>
      </extLst>
    </cfRule>
  </conditionalFormatting>
  <conditionalFormatting sqref="G76:G223">
    <cfRule type="dataBar" priority="5">
      <dataBar>
        <cfvo type="min"/>
        <cfvo type="max"/>
        <color theme="5" tint="0.79998168889431442"/>
      </dataBar>
      <extLst>
        <ext xmlns:x14="http://schemas.microsoft.com/office/spreadsheetml/2009/9/main" uri="{B025F937-C7B1-47D3-B67F-A62EFF666E3E}">
          <x14:id>{7A7DBF1E-A850-48DD-91C2-495AAEE788AA}</x14:id>
        </ext>
      </extLst>
    </cfRule>
  </conditionalFormatting>
  <conditionalFormatting sqref="H65">
    <cfRule type="cellIs" dxfId="68" priority="2" operator="lessThanOrEqual">
      <formula>-0.5</formula>
    </cfRule>
    <cfRule type="cellIs" dxfId="67" priority="3" operator="between">
      <formula>-0.5</formula>
      <formula>0.5</formula>
    </cfRule>
    <cfRule type="cellIs" dxfId="66" priority="4" operator="greaterThanOrEqual">
      <formula>0.5</formula>
    </cfRule>
  </conditionalFormatting>
  <conditionalFormatting sqref="I65">
    <cfRule type="expression" dxfId="65" priority="8">
      <formula>Bilanz&lt;=-0.5</formula>
    </cfRule>
    <cfRule type="expression" dxfId="64" priority="9">
      <formula>Bilanz=0</formula>
    </cfRule>
    <cfRule type="expression" dxfId="63" priority="10">
      <formula>Bilanz&gt;=0.5</formula>
    </cfRule>
  </conditionalFormatting>
  <dataValidations count="1">
    <dataValidation type="list" showInputMessage="1" showErrorMessage="1" errorTitle="Benachrichtigung" error="Bitte wähle eine Kategorie aus der Liste." sqref="I76:I223" xr:uid="{BC6340DB-D70C-480A-858E-01B883F54A75}">
      <formula1>$F$33:$F$49</formula1>
    </dataValidation>
  </dataValidations>
  <hyperlinks>
    <hyperlink ref="C1:F1" location="Übersicht!A1" display="Zurück zur Übersicht" xr:uid="{A28DDF9C-BD52-4945-B1DA-63BDC794794A}"/>
  </hyperlinks>
  <pageMargins left="0.7" right="0.7" top="0.78740157499999996" bottom="0.78740157499999996" header="0.3" footer="0.3"/>
  <pageSetup paperSize="9" orientation="landscape" r:id="rId1"/>
  <drawing r:id="rId2"/>
  <legacyDrawing r:id="rId3"/>
  <extLst>
    <ext xmlns:x14="http://schemas.microsoft.com/office/spreadsheetml/2009/9/main" uri="{78C0D931-6437-407d-A8EE-F0AAD7539E65}">
      <x14:conditionalFormattings>
        <x14:conditionalFormatting xmlns:xm="http://schemas.microsoft.com/office/excel/2006/main">
          <x14:cfRule type="dataBar" id="{12BD7D5F-4B93-422F-A46B-7941A1D2E4E5}">
            <x14:dataBar minLength="0" maxLength="100" gradient="0">
              <x14:cfvo type="autoMin"/>
              <x14:cfvo type="autoMax"/>
              <x14:negativeFillColor rgb="FFFF0000"/>
              <x14:axisColor rgb="FF000000"/>
            </x14:dataBar>
          </x14:cfRule>
          <xm:sqref>G6:G12</xm:sqref>
        </x14:conditionalFormatting>
        <x14:conditionalFormatting xmlns:xm="http://schemas.microsoft.com/office/excel/2006/main">
          <x14:cfRule type="dataBar" id="{D93A758D-AB25-47A1-8B5C-00FDB027B15C}">
            <x14:dataBar minLength="0" maxLength="100" gradient="0">
              <x14:cfvo type="autoMin"/>
              <x14:cfvo type="autoMax"/>
              <x14:negativeFillColor rgb="FFFF0000"/>
              <x14:axisColor rgb="FF000000"/>
            </x14:dataBar>
          </x14:cfRule>
          <xm:sqref>G17:G29</xm:sqref>
        </x14:conditionalFormatting>
        <x14:conditionalFormatting xmlns:xm="http://schemas.microsoft.com/office/excel/2006/main">
          <x14:cfRule type="dataBar" id="{EA72D66E-6F5B-42B2-ACFD-8C639A2462CC}">
            <x14:dataBar minLength="0" maxLength="100" gradient="0">
              <x14:cfvo type="autoMin"/>
              <x14:cfvo type="autoMax"/>
              <x14:negativeFillColor rgb="FFFF0000"/>
              <x14:axisColor rgb="FF000000"/>
            </x14:dataBar>
          </x14:cfRule>
          <xm:sqref>G33:G49</xm:sqref>
        </x14:conditionalFormatting>
        <x14:conditionalFormatting xmlns:xm="http://schemas.microsoft.com/office/excel/2006/main">
          <x14:cfRule type="dataBar" id="{041C2B94-C486-4244-AFC7-41FCD860BEBD}">
            <x14:dataBar minLength="0" maxLength="100" gradient="0">
              <x14:cfvo type="autoMin"/>
              <x14:cfvo type="autoMax"/>
              <x14:negativeFillColor rgb="FFFF0000"/>
              <x14:axisColor rgb="FF000000"/>
            </x14:dataBar>
          </x14:cfRule>
          <xm:sqref>G53:G58</xm:sqref>
        </x14:conditionalFormatting>
        <x14:conditionalFormatting xmlns:xm="http://schemas.microsoft.com/office/excel/2006/main">
          <x14:cfRule type="dataBar" id="{7A7DBF1E-A850-48DD-91C2-495AAEE788AA}">
            <x14:dataBar minLength="0" maxLength="100" gradient="0">
              <x14:cfvo type="autoMin"/>
              <x14:cfvo type="autoMax"/>
              <x14:negativeFillColor rgb="FFFF0000"/>
              <x14:axisColor rgb="FF000000"/>
            </x14:dataBar>
          </x14:cfRule>
          <xm:sqref>G76:G223</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F46082-B715-499F-99EA-9D78149661A7}">
  <sheetPr>
    <tabColor rgb="FF00B050"/>
  </sheetPr>
  <dimension ref="A1:ON363"/>
  <sheetViews>
    <sheetView zoomScaleNormal="100" workbookViewId="0"/>
  </sheetViews>
  <sheetFormatPr baseColWidth="10" defaultRowHeight="12.9" x14ac:dyDescent="0.35"/>
  <cols>
    <col min="1" max="1" width="1.61328125" style="3" customWidth="1"/>
    <col min="2" max="2" width="2.23046875" style="4" customWidth="1"/>
    <col min="3" max="3" width="11.07421875" style="3"/>
    <col min="4" max="5" width="1.15234375" style="4" customWidth="1"/>
    <col min="6" max="6" width="35.15234375" style="4" bestFit="1" customWidth="1"/>
    <col min="7" max="7" width="11.53515625" style="4" customWidth="1"/>
    <col min="8" max="8" width="11.69140625" style="4" customWidth="1"/>
    <col min="9" max="9" width="58.07421875" style="3" customWidth="1"/>
    <col min="10" max="404" width="11.07421875" style="3"/>
    <col min="405" max="16384" width="11.07421875" style="4"/>
  </cols>
  <sheetData>
    <row r="1" spans="2:9" s="3" customFormat="1" x14ac:dyDescent="0.35">
      <c r="C1" s="47" t="s">
        <v>66</v>
      </c>
      <c r="D1" s="47"/>
      <c r="E1" s="47"/>
      <c r="F1" s="47"/>
    </row>
    <row r="2" spans="2:9" s="3" customFormat="1" ht="13.3" thickBot="1" x14ac:dyDescent="0.4"/>
    <row r="3" spans="2:9" s="5" customFormat="1" ht="17.149999999999999" thickTop="1" thickBot="1" x14ac:dyDescent="0.5">
      <c r="D3" s="21" t="s">
        <v>45</v>
      </c>
      <c r="E3" s="22"/>
      <c r="F3" s="22"/>
      <c r="G3" s="23"/>
    </row>
    <row r="4" spans="2:9" ht="13.3" thickTop="1" x14ac:dyDescent="0.35">
      <c r="B4" s="3"/>
      <c r="D4" s="3"/>
      <c r="E4" s="3"/>
      <c r="F4" s="3"/>
      <c r="G4" s="3"/>
      <c r="H4" s="3"/>
    </row>
    <row r="5" spans="2:9" ht="15" customHeight="1" x14ac:dyDescent="0.35">
      <c r="B5" s="3"/>
      <c r="D5" s="179" t="s">
        <v>78</v>
      </c>
      <c r="E5" s="180"/>
      <c r="F5" s="180"/>
      <c r="G5" s="180"/>
      <c r="H5" s="86"/>
      <c r="I5" s="33" t="s">
        <v>32</v>
      </c>
    </row>
    <row r="6" spans="2:9" x14ac:dyDescent="0.35">
      <c r="B6" s="3"/>
      <c r="D6" s="80"/>
      <c r="E6" s="81"/>
      <c r="F6" s="24" t="s">
        <v>3</v>
      </c>
      <c r="G6" s="113"/>
      <c r="H6" s="131"/>
      <c r="I6" s="7"/>
    </row>
    <row r="7" spans="2:9" x14ac:dyDescent="0.35">
      <c r="B7" s="3"/>
      <c r="D7" s="82"/>
      <c r="E7" s="83"/>
      <c r="F7" s="25" t="s">
        <v>4</v>
      </c>
      <c r="G7" s="114"/>
      <c r="H7" s="131"/>
      <c r="I7" s="8"/>
    </row>
    <row r="8" spans="2:9" x14ac:dyDescent="0.35">
      <c r="B8" s="3"/>
      <c r="D8" s="82"/>
      <c r="E8" s="83"/>
      <c r="F8" s="25" t="s">
        <v>1</v>
      </c>
      <c r="G8" s="114"/>
      <c r="H8" s="131"/>
      <c r="I8" s="8"/>
    </row>
    <row r="9" spans="2:9" x14ac:dyDescent="0.35">
      <c r="B9" s="3"/>
      <c r="D9" s="82"/>
      <c r="E9" s="83"/>
      <c r="F9" s="25" t="s">
        <v>2</v>
      </c>
      <c r="G9" s="114"/>
      <c r="H9" s="131"/>
      <c r="I9" s="8"/>
    </row>
    <row r="10" spans="2:9" x14ac:dyDescent="0.35">
      <c r="B10" s="3"/>
      <c r="D10" s="82"/>
      <c r="E10" s="83"/>
      <c r="F10" s="106" t="s">
        <v>37</v>
      </c>
      <c r="G10" s="114"/>
      <c r="H10" s="131"/>
      <c r="I10" s="8"/>
    </row>
    <row r="11" spans="2:9" x14ac:dyDescent="0.35">
      <c r="B11" s="3"/>
      <c r="D11" s="84"/>
      <c r="E11" s="104"/>
      <c r="F11" s="107" t="s">
        <v>80</v>
      </c>
      <c r="G11" s="115"/>
      <c r="H11" s="131"/>
      <c r="I11" s="9"/>
    </row>
    <row r="12" spans="2:9" x14ac:dyDescent="0.35">
      <c r="B12" s="3"/>
      <c r="D12" s="84"/>
      <c r="E12" s="85"/>
      <c r="F12" s="26" t="s">
        <v>10</v>
      </c>
      <c r="G12" s="116"/>
      <c r="H12" s="132"/>
      <c r="I12" s="9"/>
    </row>
    <row r="13" spans="2:9" ht="15" customHeight="1" x14ac:dyDescent="0.35">
      <c r="B13" s="3"/>
      <c r="D13" s="181" t="s">
        <v>5</v>
      </c>
      <c r="E13" s="182"/>
      <c r="F13" s="182"/>
      <c r="G13" s="133" t="s">
        <v>29</v>
      </c>
      <c r="H13" s="134">
        <f>SUM(G6:G12)</f>
        <v>0</v>
      </c>
      <c r="I13" s="32"/>
    </row>
    <row r="14" spans="2:9" s="3" customFormat="1" x14ac:dyDescent="0.35">
      <c r="I14" s="32"/>
    </row>
    <row r="15" spans="2:9" ht="15" customHeight="1" x14ac:dyDescent="0.35">
      <c r="B15" s="3"/>
      <c r="D15" s="183" t="s">
        <v>6</v>
      </c>
      <c r="E15" s="184"/>
      <c r="F15" s="184"/>
      <c r="G15" s="184"/>
      <c r="H15" s="78"/>
      <c r="I15" s="32"/>
    </row>
    <row r="16" spans="2:9" x14ac:dyDescent="0.35">
      <c r="B16" s="3"/>
      <c r="D16" s="89"/>
      <c r="E16" s="90" t="s">
        <v>7</v>
      </c>
      <c r="F16" s="91"/>
      <c r="G16" s="92" t="s">
        <v>40</v>
      </c>
      <c r="H16" s="75"/>
      <c r="I16" s="33" t="s">
        <v>32</v>
      </c>
    </row>
    <row r="17" spans="2:11" ht="12.9" customHeight="1" x14ac:dyDescent="0.35">
      <c r="B17" s="3"/>
      <c r="D17" s="66"/>
      <c r="E17" s="67"/>
      <c r="F17" s="27" t="s">
        <v>8</v>
      </c>
      <c r="G17" s="113"/>
      <c r="H17" s="135"/>
      <c r="I17" s="19"/>
    </row>
    <row r="18" spans="2:11" ht="12.9" customHeight="1" x14ac:dyDescent="0.35">
      <c r="B18" s="3"/>
      <c r="D18" s="68"/>
      <c r="E18" s="69"/>
      <c r="F18" s="25" t="s">
        <v>9</v>
      </c>
      <c r="G18" s="114"/>
      <c r="H18" s="135"/>
      <c r="I18" s="19"/>
    </row>
    <row r="19" spans="2:11" ht="12.9" customHeight="1" x14ac:dyDescent="0.35">
      <c r="B19" s="3"/>
      <c r="D19" s="68"/>
      <c r="E19" s="69"/>
      <c r="F19" s="25" t="s">
        <v>33</v>
      </c>
      <c r="G19" s="114"/>
      <c r="H19" s="135"/>
      <c r="I19" s="19"/>
    </row>
    <row r="20" spans="2:11" ht="12.9" customHeight="1" x14ac:dyDescent="0.35">
      <c r="B20" s="3"/>
      <c r="D20" s="68"/>
      <c r="E20" s="69"/>
      <c r="F20" s="25" t="s">
        <v>13</v>
      </c>
      <c r="G20" s="114"/>
      <c r="H20" s="135"/>
      <c r="I20" s="19"/>
    </row>
    <row r="21" spans="2:11" ht="12.9" customHeight="1" x14ac:dyDescent="0.35">
      <c r="B21" s="3"/>
      <c r="D21" s="68"/>
      <c r="E21" s="69"/>
      <c r="F21" s="106" t="s">
        <v>20</v>
      </c>
      <c r="G21" s="114"/>
      <c r="H21" s="135"/>
      <c r="I21" s="19"/>
      <c r="K21" s="20"/>
    </row>
    <row r="22" spans="2:11" ht="12.9" customHeight="1" x14ac:dyDescent="0.35">
      <c r="B22" s="3"/>
      <c r="D22" s="68"/>
      <c r="E22" s="69"/>
      <c r="F22" s="106" t="s">
        <v>38</v>
      </c>
      <c r="G22" s="114"/>
      <c r="H22" s="135"/>
      <c r="I22" s="19"/>
    </row>
    <row r="23" spans="2:11" ht="12.9" customHeight="1" x14ac:dyDescent="0.35">
      <c r="B23" s="3"/>
      <c r="D23" s="68"/>
      <c r="E23" s="69"/>
      <c r="F23" s="106" t="s">
        <v>17</v>
      </c>
      <c r="G23" s="114"/>
      <c r="H23" s="135"/>
      <c r="I23" s="19"/>
    </row>
    <row r="24" spans="2:11" ht="12.9" customHeight="1" x14ac:dyDescent="0.35">
      <c r="B24" s="3"/>
      <c r="D24" s="68"/>
      <c r="E24" s="69"/>
      <c r="F24" s="106" t="s">
        <v>23</v>
      </c>
      <c r="G24" s="114"/>
      <c r="H24" s="135"/>
      <c r="I24" s="19"/>
    </row>
    <row r="25" spans="2:11" ht="12.9" customHeight="1" x14ac:dyDescent="0.35">
      <c r="B25" s="3"/>
      <c r="D25" s="68"/>
      <c r="E25" s="69"/>
      <c r="F25" s="106" t="s">
        <v>11</v>
      </c>
      <c r="G25" s="114"/>
      <c r="H25" s="135"/>
      <c r="I25" s="19"/>
    </row>
    <row r="26" spans="2:11" ht="12.9" customHeight="1" x14ac:dyDescent="0.35">
      <c r="B26" s="3"/>
      <c r="D26" s="68"/>
      <c r="E26" s="69"/>
      <c r="F26" s="106" t="s">
        <v>12</v>
      </c>
      <c r="G26" s="114"/>
      <c r="H26" s="135"/>
      <c r="I26" s="19"/>
    </row>
    <row r="27" spans="2:11" ht="12.9" customHeight="1" x14ac:dyDescent="0.35">
      <c r="B27" s="3"/>
      <c r="D27" s="68"/>
      <c r="E27" s="69"/>
      <c r="F27" s="106" t="s">
        <v>73</v>
      </c>
      <c r="G27" s="114"/>
      <c r="H27" s="135"/>
      <c r="I27" s="19"/>
    </row>
    <row r="28" spans="2:11" ht="12.9" customHeight="1" x14ac:dyDescent="0.35">
      <c r="B28" s="3"/>
      <c r="D28" s="68"/>
      <c r="E28" s="69"/>
      <c r="F28" s="28" t="s">
        <v>10</v>
      </c>
      <c r="G28" s="114"/>
      <c r="H28" s="135"/>
      <c r="I28" s="19"/>
    </row>
    <row r="29" spans="2:11" ht="12.9" customHeight="1" x14ac:dyDescent="0.35">
      <c r="B29" s="3"/>
      <c r="D29" s="70"/>
      <c r="E29" s="71"/>
      <c r="F29" s="29" t="s">
        <v>10</v>
      </c>
      <c r="G29" s="116"/>
      <c r="H29" s="135"/>
      <c r="I29" s="30"/>
    </row>
    <row r="30" spans="2:11" ht="15" customHeight="1" x14ac:dyDescent="0.35">
      <c r="B30" s="3"/>
      <c r="D30" s="89"/>
      <c r="E30" s="185" t="s">
        <v>26</v>
      </c>
      <c r="F30" s="185"/>
      <c r="G30" s="136" t="s">
        <v>29</v>
      </c>
      <c r="H30" s="137">
        <f>SUM(G17:G29)</f>
        <v>0</v>
      </c>
      <c r="I30" s="32"/>
    </row>
    <row r="31" spans="2:11" s="3" customFormat="1" x14ac:dyDescent="0.35">
      <c r="H31" s="79"/>
      <c r="I31" s="32"/>
    </row>
    <row r="32" spans="2:11" x14ac:dyDescent="0.35">
      <c r="B32" s="95"/>
      <c r="C32" s="96"/>
      <c r="D32" s="97"/>
      <c r="E32" s="98" t="s">
        <v>77</v>
      </c>
      <c r="F32" s="99"/>
      <c r="G32" s="100"/>
      <c r="H32" s="75"/>
      <c r="I32" s="33" t="s">
        <v>32</v>
      </c>
    </row>
    <row r="33" spans="2:9" ht="12.9" customHeight="1" x14ac:dyDescent="0.35">
      <c r="B33" s="103"/>
      <c r="D33" s="12"/>
      <c r="E33" s="13"/>
      <c r="F33" s="58" t="s">
        <v>14</v>
      </c>
      <c r="G33" s="113">
        <f>SUMIF(I76:I223,F33,G76:G223)</f>
        <v>0</v>
      </c>
      <c r="H33" s="135"/>
      <c r="I33" s="7"/>
    </row>
    <row r="34" spans="2:9" ht="12.9" customHeight="1" x14ac:dyDescent="0.35">
      <c r="B34" s="103"/>
      <c r="D34" s="14"/>
      <c r="E34" s="15"/>
      <c r="F34" s="59" t="s">
        <v>18</v>
      </c>
      <c r="G34" s="114">
        <f>SUMIF(I76:I223,F34,G76:G223)</f>
        <v>0</v>
      </c>
      <c r="H34" s="135"/>
      <c r="I34" s="8"/>
    </row>
    <row r="35" spans="2:9" ht="12.9" customHeight="1" x14ac:dyDescent="0.35">
      <c r="B35" s="103"/>
      <c r="D35" s="14"/>
      <c r="E35" s="15"/>
      <c r="F35" s="59" t="s">
        <v>25</v>
      </c>
      <c r="G35" s="114">
        <f>SUMIF(I76:I223,F35,G76:G223)</f>
        <v>0</v>
      </c>
      <c r="H35" s="135"/>
      <c r="I35" s="8"/>
    </row>
    <row r="36" spans="2:9" ht="12.9" customHeight="1" x14ac:dyDescent="0.35">
      <c r="B36" s="103"/>
      <c r="D36" s="14"/>
      <c r="E36" s="15"/>
      <c r="F36" s="59" t="s">
        <v>15</v>
      </c>
      <c r="G36" s="114">
        <f>SUMIF(I76:I223,F36,G76:G223)</f>
        <v>0</v>
      </c>
      <c r="H36" s="135"/>
      <c r="I36" s="8"/>
    </row>
    <row r="37" spans="2:9" ht="12.9" customHeight="1" x14ac:dyDescent="0.35">
      <c r="B37" s="103"/>
      <c r="D37" s="14"/>
      <c r="E37" s="15"/>
      <c r="F37" s="59" t="s">
        <v>16</v>
      </c>
      <c r="G37" s="114">
        <f>SUMIF(I76:I223,F37,G76:G223)</f>
        <v>0</v>
      </c>
      <c r="H37" s="135"/>
      <c r="I37" s="8"/>
    </row>
    <row r="38" spans="2:9" ht="12.9" customHeight="1" x14ac:dyDescent="0.35">
      <c r="B38" s="103"/>
      <c r="D38" s="14"/>
      <c r="E38" s="15"/>
      <c r="F38" s="59" t="s">
        <v>39</v>
      </c>
      <c r="G38" s="114">
        <f>SUMIF(I76:I223,F38,G76:G223)</f>
        <v>0</v>
      </c>
      <c r="H38" s="135"/>
      <c r="I38" s="8"/>
    </row>
    <row r="39" spans="2:9" ht="12.9" customHeight="1" x14ac:dyDescent="0.35">
      <c r="B39" s="103"/>
      <c r="D39" s="14"/>
      <c r="E39" s="15"/>
      <c r="F39" s="59" t="s">
        <v>36</v>
      </c>
      <c r="G39" s="114">
        <f>SUMIF(I76:I223,F39,G76:G223)</f>
        <v>0</v>
      </c>
      <c r="H39" s="135"/>
      <c r="I39" s="8"/>
    </row>
    <row r="40" spans="2:9" ht="12.9" customHeight="1" x14ac:dyDescent="0.35">
      <c r="B40" s="103"/>
      <c r="D40" s="14"/>
      <c r="E40" s="15"/>
      <c r="F40" s="59" t="s">
        <v>19</v>
      </c>
      <c r="G40" s="114">
        <f>SUMIF(I76:I223,F40,G76:G223)</f>
        <v>0</v>
      </c>
      <c r="H40" s="135"/>
      <c r="I40" s="8"/>
    </row>
    <row r="41" spans="2:9" ht="12.9" customHeight="1" x14ac:dyDescent="0.35">
      <c r="B41" s="103"/>
      <c r="D41" s="14"/>
      <c r="E41" s="15"/>
      <c r="F41" s="59" t="s">
        <v>21</v>
      </c>
      <c r="G41" s="114">
        <f>SUMIF(I76:I223,F41,G76:G223)</f>
        <v>0</v>
      </c>
      <c r="H41" s="135"/>
      <c r="I41" s="8"/>
    </row>
    <row r="42" spans="2:9" ht="12.9" customHeight="1" x14ac:dyDescent="0.35">
      <c r="B42" s="103"/>
      <c r="D42" s="14"/>
      <c r="E42" s="15"/>
      <c r="F42" s="59" t="s">
        <v>22</v>
      </c>
      <c r="G42" s="114">
        <f>SUMIF(I76:I223,F42,G76:G223)</f>
        <v>0</v>
      </c>
      <c r="H42" s="135"/>
      <c r="I42" s="8"/>
    </row>
    <row r="43" spans="2:9" ht="12.9" customHeight="1" x14ac:dyDescent="0.35">
      <c r="B43" s="103"/>
      <c r="D43" s="14"/>
      <c r="E43" s="15"/>
      <c r="F43" s="59" t="s">
        <v>24</v>
      </c>
      <c r="G43" s="114">
        <f>SUMIF(I76:I223,F43,G76:G223)</f>
        <v>0</v>
      </c>
      <c r="H43" s="135"/>
      <c r="I43" s="8"/>
    </row>
    <row r="44" spans="2:9" ht="12.9" customHeight="1" x14ac:dyDescent="0.35">
      <c r="B44" s="103"/>
      <c r="D44" s="14"/>
      <c r="E44" s="15"/>
      <c r="F44" s="59" t="s">
        <v>72</v>
      </c>
      <c r="G44" s="114">
        <f>SUMIF(I76:I223,F44,G76:G223)</f>
        <v>0</v>
      </c>
      <c r="H44" s="135"/>
      <c r="I44" s="8"/>
    </row>
    <row r="45" spans="2:9" ht="12.9" customHeight="1" x14ac:dyDescent="0.35">
      <c r="B45" s="103"/>
      <c r="D45" s="61"/>
      <c r="E45" s="62"/>
      <c r="F45" s="63" t="s">
        <v>82</v>
      </c>
      <c r="G45" s="115">
        <f>SUMIF(I76:I223,F45,G76:G223)</f>
        <v>0</v>
      </c>
      <c r="H45" s="135"/>
      <c r="I45" s="9"/>
    </row>
    <row r="46" spans="2:9" ht="12.9" customHeight="1" x14ac:dyDescent="0.35">
      <c r="B46" s="103"/>
      <c r="D46" s="61"/>
      <c r="E46" s="62"/>
      <c r="F46" s="59" t="s">
        <v>83</v>
      </c>
      <c r="G46" s="114">
        <f>SUMIF(I76:I223,F46,G76:G223)</f>
        <v>0</v>
      </c>
      <c r="H46" s="135"/>
      <c r="I46" s="9"/>
    </row>
    <row r="47" spans="2:9" ht="12.9" customHeight="1" x14ac:dyDescent="0.35">
      <c r="B47" s="103"/>
      <c r="D47" s="61"/>
      <c r="E47" s="62"/>
      <c r="F47" s="105" t="s">
        <v>84</v>
      </c>
      <c r="G47" s="117">
        <f>SUMIF(I76:I223,F47,G76:G223)</f>
        <v>0</v>
      </c>
      <c r="H47" s="135"/>
      <c r="I47" s="9"/>
    </row>
    <row r="48" spans="2:9" ht="12.9" customHeight="1" x14ac:dyDescent="0.35">
      <c r="B48" s="103"/>
      <c r="D48" s="61"/>
      <c r="E48" s="62"/>
      <c r="F48" s="105" t="s">
        <v>85</v>
      </c>
      <c r="G48" s="117">
        <f>SUMIF(I76:I223,F48,G76:G223)</f>
        <v>0</v>
      </c>
      <c r="H48" s="135"/>
      <c r="I48" s="9"/>
    </row>
    <row r="49" spans="2:9" ht="12.9" customHeight="1" x14ac:dyDescent="0.35">
      <c r="B49" s="103"/>
      <c r="D49" s="16"/>
      <c r="E49" s="17"/>
      <c r="F49" s="64" t="s">
        <v>81</v>
      </c>
      <c r="G49" s="118">
        <f>SUMIF(I76:I223,F49,G76:G223)</f>
        <v>0</v>
      </c>
      <c r="H49" s="135"/>
      <c r="I49" s="6"/>
    </row>
    <row r="50" spans="2:9" ht="15" customHeight="1" x14ac:dyDescent="0.35">
      <c r="B50" s="103"/>
      <c r="D50" s="11"/>
      <c r="E50" s="185" t="s">
        <v>27</v>
      </c>
      <c r="F50" s="185"/>
      <c r="G50" s="136" t="s">
        <v>29</v>
      </c>
      <c r="H50" s="137">
        <f>SUM(G33:G49)</f>
        <v>0</v>
      </c>
    </row>
    <row r="51" spans="2:9" s="3" customFormat="1" x14ac:dyDescent="0.35">
      <c r="B51" s="103"/>
      <c r="H51" s="79"/>
    </row>
    <row r="52" spans="2:9" x14ac:dyDescent="0.35">
      <c r="B52" s="103"/>
      <c r="D52" s="11"/>
      <c r="E52" s="90" t="s">
        <v>88</v>
      </c>
      <c r="F52" s="11"/>
      <c r="G52" s="65"/>
      <c r="H52" s="75"/>
      <c r="I52" s="33" t="s">
        <v>32</v>
      </c>
    </row>
    <row r="53" spans="2:9" ht="12.9" customHeight="1" x14ac:dyDescent="0.35">
      <c r="B53" s="103"/>
      <c r="D53" s="66"/>
      <c r="E53" s="67"/>
      <c r="F53" s="93" t="s">
        <v>75</v>
      </c>
      <c r="G53" s="113"/>
      <c r="H53" s="135"/>
      <c r="I53" s="7"/>
    </row>
    <row r="54" spans="2:9" ht="12.9" customHeight="1" x14ac:dyDescent="0.35">
      <c r="B54" s="103"/>
      <c r="D54" s="68"/>
      <c r="E54" s="69"/>
      <c r="F54" s="94" t="s">
        <v>86</v>
      </c>
      <c r="G54" s="114"/>
      <c r="H54" s="135"/>
      <c r="I54" s="8"/>
    </row>
    <row r="55" spans="2:9" ht="12.9" customHeight="1" x14ac:dyDescent="0.35">
      <c r="B55" s="103"/>
      <c r="D55" s="68"/>
      <c r="E55" s="69"/>
      <c r="F55" s="94" t="s">
        <v>87</v>
      </c>
      <c r="G55" s="114"/>
      <c r="H55" s="135"/>
      <c r="I55" s="8"/>
    </row>
    <row r="56" spans="2:9" ht="12.9" customHeight="1" x14ac:dyDescent="0.35">
      <c r="B56" s="103"/>
      <c r="D56" s="68"/>
      <c r="E56" s="69"/>
      <c r="F56" s="94" t="s">
        <v>87</v>
      </c>
      <c r="G56" s="114"/>
      <c r="H56" s="135"/>
      <c r="I56" s="8"/>
    </row>
    <row r="57" spans="2:9" ht="12.9" customHeight="1" x14ac:dyDescent="0.35">
      <c r="B57" s="103"/>
      <c r="D57" s="68"/>
      <c r="E57" s="69"/>
      <c r="F57" s="94" t="s">
        <v>87</v>
      </c>
      <c r="G57" s="114"/>
      <c r="H57" s="135"/>
      <c r="I57" s="8"/>
    </row>
    <row r="58" spans="2:9" ht="12.9" customHeight="1" x14ac:dyDescent="0.35">
      <c r="B58" s="103"/>
      <c r="D58" s="68"/>
      <c r="E58" s="69"/>
      <c r="F58" s="94" t="s">
        <v>87</v>
      </c>
      <c r="G58" s="114"/>
      <c r="H58" s="135"/>
      <c r="I58" s="9"/>
    </row>
    <row r="59" spans="2:9" ht="15" customHeight="1" x14ac:dyDescent="0.35">
      <c r="B59" s="103"/>
      <c r="D59" s="11"/>
      <c r="E59" s="185" t="s">
        <v>76</v>
      </c>
      <c r="F59" s="185"/>
      <c r="G59" s="136" t="s">
        <v>29</v>
      </c>
      <c r="H59" s="137">
        <f>SUM(G53:G58)</f>
        <v>0</v>
      </c>
    </row>
    <row r="60" spans="2:9" s="3" customFormat="1" x14ac:dyDescent="0.35">
      <c r="B60" s="103"/>
      <c r="G60" s="138"/>
      <c r="H60" s="139"/>
    </row>
    <row r="61" spans="2:9" s="3" customFormat="1" ht="15" customHeight="1" x14ac:dyDescent="0.35">
      <c r="B61" s="103"/>
      <c r="D61" s="171" t="s">
        <v>28</v>
      </c>
      <c r="E61" s="172"/>
      <c r="F61" s="172"/>
      <c r="G61" s="141"/>
      <c r="H61" s="137">
        <f>H30+H50+H59</f>
        <v>0</v>
      </c>
    </row>
    <row r="62" spans="2:9" s="3" customFormat="1" x14ac:dyDescent="0.35">
      <c r="B62" s="103"/>
    </row>
    <row r="63" spans="2:9" s="3" customFormat="1" ht="15" customHeight="1" x14ac:dyDescent="0.35">
      <c r="B63" s="103"/>
      <c r="D63" s="173" t="s">
        <v>0</v>
      </c>
      <c r="E63" s="174"/>
      <c r="F63" s="174"/>
      <c r="G63" s="174"/>
      <c r="H63" s="119">
        <f>H13</f>
        <v>0</v>
      </c>
    </row>
    <row r="64" spans="2:9" s="3" customFormat="1" ht="15" customHeight="1" thickBot="1" x14ac:dyDescent="0.4">
      <c r="B64" s="103"/>
      <c r="D64" s="175" t="s">
        <v>6</v>
      </c>
      <c r="E64" s="176"/>
      <c r="F64" s="176"/>
      <c r="G64" s="176"/>
      <c r="H64" s="120">
        <f>H61</f>
        <v>0</v>
      </c>
    </row>
    <row r="65" spans="2:9" s="3" customFormat="1" ht="15" customHeight="1" thickBot="1" x14ac:dyDescent="0.4">
      <c r="B65" s="103"/>
      <c r="D65" s="177" t="s">
        <v>98</v>
      </c>
      <c r="E65" s="178"/>
      <c r="F65" s="178"/>
      <c r="G65" s="178"/>
      <c r="H65" s="121">
        <f>H63-H64</f>
        <v>0</v>
      </c>
      <c r="I65" s="31" t="str">
        <f>IF(Bilanz&gt;-1, " Überschuss", " Fehlbetrag")</f>
        <v xml:space="preserve"> Überschuss</v>
      </c>
    </row>
    <row r="66" spans="2:9" s="3" customFormat="1" x14ac:dyDescent="0.35">
      <c r="B66" s="103"/>
    </row>
    <row r="67" spans="2:9" s="3" customFormat="1" x14ac:dyDescent="0.35">
      <c r="B67" s="103"/>
    </row>
    <row r="68" spans="2:9" s="3" customFormat="1" x14ac:dyDescent="0.35">
      <c r="B68" s="103"/>
      <c r="H68" s="18"/>
    </row>
    <row r="69" spans="2:9" s="3" customFormat="1" x14ac:dyDescent="0.35">
      <c r="B69" s="103"/>
    </row>
    <row r="70" spans="2:9" s="3" customFormat="1" x14ac:dyDescent="0.35">
      <c r="B70" s="103"/>
      <c r="H70" s="18"/>
    </row>
    <row r="71" spans="2:9" s="3" customFormat="1" x14ac:dyDescent="0.35">
      <c r="B71" s="103"/>
    </row>
    <row r="72" spans="2:9" s="3" customFormat="1" x14ac:dyDescent="0.35">
      <c r="B72" s="103"/>
    </row>
    <row r="73" spans="2:9" s="3" customFormat="1" x14ac:dyDescent="0.35">
      <c r="B73" s="103"/>
    </row>
    <row r="74" spans="2:9" s="3" customFormat="1" x14ac:dyDescent="0.35">
      <c r="B74" s="101"/>
      <c r="C74" s="96"/>
      <c r="D74" s="97"/>
      <c r="E74" s="98" t="s">
        <v>111</v>
      </c>
      <c r="F74" s="99"/>
      <c r="G74" s="97"/>
      <c r="H74" s="96"/>
      <c r="I74" s="102"/>
    </row>
    <row r="75" spans="2:9" s="3" customFormat="1" x14ac:dyDescent="0.35">
      <c r="D75" s="72"/>
      <c r="E75" s="73"/>
      <c r="F75" s="55" t="s">
        <v>70</v>
      </c>
      <c r="G75" s="57" t="s">
        <v>69</v>
      </c>
      <c r="H75" s="57" t="s">
        <v>68</v>
      </c>
      <c r="I75" s="56" t="s">
        <v>71</v>
      </c>
    </row>
    <row r="76" spans="2:9" s="3" customFormat="1" x14ac:dyDescent="0.35">
      <c r="D76" s="74"/>
      <c r="E76" s="75"/>
      <c r="F76" s="54"/>
      <c r="G76" s="112"/>
      <c r="H76" s="54"/>
      <c r="I76" s="60"/>
    </row>
    <row r="77" spans="2:9" s="3" customFormat="1" x14ac:dyDescent="0.35">
      <c r="D77" s="74"/>
      <c r="E77" s="75"/>
      <c r="F77" s="54"/>
      <c r="G77" s="112"/>
      <c r="H77" s="54"/>
      <c r="I77" s="60"/>
    </row>
    <row r="78" spans="2:9" s="3" customFormat="1" x14ac:dyDescent="0.35">
      <c r="D78" s="74"/>
      <c r="E78" s="75"/>
      <c r="F78" s="54"/>
      <c r="G78" s="112"/>
      <c r="H78" s="54"/>
      <c r="I78" s="60"/>
    </row>
    <row r="79" spans="2:9" s="3" customFormat="1" x14ac:dyDescent="0.35">
      <c r="D79" s="74"/>
      <c r="E79" s="75"/>
      <c r="F79" s="54"/>
      <c r="G79" s="112"/>
      <c r="H79" s="54"/>
      <c r="I79" s="60"/>
    </row>
    <row r="80" spans="2:9" s="3" customFormat="1" x14ac:dyDescent="0.35">
      <c r="D80" s="74"/>
      <c r="E80" s="75"/>
      <c r="F80" s="54"/>
      <c r="G80" s="112"/>
      <c r="H80" s="54"/>
      <c r="I80" s="60"/>
    </row>
    <row r="81" spans="4:9" s="3" customFormat="1" x14ac:dyDescent="0.35">
      <c r="D81" s="74"/>
      <c r="E81" s="75"/>
      <c r="F81" s="54"/>
      <c r="G81" s="112"/>
      <c r="H81" s="54"/>
      <c r="I81" s="60"/>
    </row>
    <row r="82" spans="4:9" s="3" customFormat="1" x14ac:dyDescent="0.35">
      <c r="D82" s="74"/>
      <c r="E82" s="75"/>
      <c r="F82" s="54"/>
      <c r="G82" s="112"/>
      <c r="H82" s="54"/>
      <c r="I82" s="60"/>
    </row>
    <row r="83" spans="4:9" s="3" customFormat="1" x14ac:dyDescent="0.35">
      <c r="D83" s="74"/>
      <c r="E83" s="75"/>
      <c r="F83" s="54"/>
      <c r="G83" s="112"/>
      <c r="H83" s="54"/>
      <c r="I83" s="60"/>
    </row>
    <row r="84" spans="4:9" s="3" customFormat="1" x14ac:dyDescent="0.35">
      <c r="D84" s="74"/>
      <c r="E84" s="75"/>
      <c r="F84" s="54"/>
      <c r="G84" s="112"/>
      <c r="H84" s="54"/>
      <c r="I84" s="60"/>
    </row>
    <row r="85" spans="4:9" s="3" customFormat="1" x14ac:dyDescent="0.35">
      <c r="D85" s="74"/>
      <c r="E85" s="75"/>
      <c r="F85" s="54"/>
      <c r="G85" s="112"/>
      <c r="H85" s="54"/>
      <c r="I85" s="60"/>
    </row>
    <row r="86" spans="4:9" s="3" customFormat="1" x14ac:dyDescent="0.35">
      <c r="D86" s="74"/>
      <c r="E86" s="75"/>
      <c r="F86" s="54"/>
      <c r="G86" s="112"/>
      <c r="H86" s="54"/>
      <c r="I86" s="60"/>
    </row>
    <row r="87" spans="4:9" s="3" customFormat="1" x14ac:dyDescent="0.35">
      <c r="D87" s="74"/>
      <c r="E87" s="75"/>
      <c r="F87" s="54"/>
      <c r="G87" s="112"/>
      <c r="H87" s="54"/>
      <c r="I87" s="60"/>
    </row>
    <row r="88" spans="4:9" s="3" customFormat="1" x14ac:dyDescent="0.35">
      <c r="D88" s="74"/>
      <c r="E88" s="75"/>
      <c r="F88" s="54"/>
      <c r="G88" s="112"/>
      <c r="H88" s="54"/>
      <c r="I88" s="60"/>
    </row>
    <row r="89" spans="4:9" s="3" customFormat="1" x14ac:dyDescent="0.35">
      <c r="D89" s="74"/>
      <c r="E89" s="75"/>
      <c r="F89" s="54"/>
      <c r="G89" s="112"/>
      <c r="H89" s="54"/>
      <c r="I89" s="60"/>
    </row>
    <row r="90" spans="4:9" s="3" customFormat="1" x14ac:dyDescent="0.35">
      <c r="D90" s="74"/>
      <c r="E90" s="75"/>
      <c r="F90" s="54"/>
      <c r="G90" s="112"/>
      <c r="H90" s="54"/>
      <c r="I90" s="60"/>
    </row>
    <row r="91" spans="4:9" s="3" customFormat="1" x14ac:dyDescent="0.35">
      <c r="D91" s="74"/>
      <c r="E91" s="75"/>
      <c r="F91" s="54"/>
      <c r="G91" s="112"/>
      <c r="H91" s="54"/>
      <c r="I91" s="60"/>
    </row>
    <row r="92" spans="4:9" s="3" customFormat="1" x14ac:dyDescent="0.35">
      <c r="D92" s="74"/>
      <c r="E92" s="75"/>
      <c r="F92" s="54"/>
      <c r="G92" s="112"/>
      <c r="H92" s="54"/>
      <c r="I92" s="60"/>
    </row>
    <row r="93" spans="4:9" s="3" customFormat="1" x14ac:dyDescent="0.35">
      <c r="D93" s="74"/>
      <c r="E93" s="75"/>
      <c r="F93" s="54"/>
      <c r="G93" s="112"/>
      <c r="H93" s="54"/>
      <c r="I93" s="60"/>
    </row>
    <row r="94" spans="4:9" s="3" customFormat="1" x14ac:dyDescent="0.35">
      <c r="D94" s="74"/>
      <c r="E94" s="75"/>
      <c r="F94" s="54"/>
      <c r="G94" s="112"/>
      <c r="H94" s="54"/>
      <c r="I94" s="60"/>
    </row>
    <row r="95" spans="4:9" s="3" customFormat="1" x14ac:dyDescent="0.35">
      <c r="D95" s="74"/>
      <c r="E95" s="75"/>
      <c r="F95" s="54"/>
      <c r="G95" s="112"/>
      <c r="H95" s="54"/>
      <c r="I95" s="60"/>
    </row>
    <row r="96" spans="4:9" s="3" customFormat="1" x14ac:dyDescent="0.35">
      <c r="D96" s="74"/>
      <c r="E96" s="75"/>
      <c r="F96" s="54"/>
      <c r="G96" s="112"/>
      <c r="H96" s="54"/>
      <c r="I96" s="60"/>
    </row>
    <row r="97" spans="4:9" s="3" customFormat="1" x14ac:dyDescent="0.35">
      <c r="D97" s="74"/>
      <c r="E97" s="75"/>
      <c r="F97" s="54"/>
      <c r="G97" s="112"/>
      <c r="H97" s="54"/>
      <c r="I97" s="60"/>
    </row>
    <row r="98" spans="4:9" s="3" customFormat="1" x14ac:dyDescent="0.35">
      <c r="D98" s="74"/>
      <c r="E98" s="75"/>
      <c r="F98" s="54"/>
      <c r="G98" s="112"/>
      <c r="H98" s="54"/>
      <c r="I98" s="60"/>
    </row>
    <row r="99" spans="4:9" s="3" customFormat="1" x14ac:dyDescent="0.35">
      <c r="D99" s="74"/>
      <c r="E99" s="75"/>
      <c r="F99" s="54"/>
      <c r="G99" s="112"/>
      <c r="H99" s="54"/>
      <c r="I99" s="60"/>
    </row>
    <row r="100" spans="4:9" s="3" customFormat="1" x14ac:dyDescent="0.35">
      <c r="D100" s="74"/>
      <c r="E100" s="75"/>
      <c r="F100" s="54"/>
      <c r="G100" s="112"/>
      <c r="H100" s="54"/>
      <c r="I100" s="60"/>
    </row>
    <row r="101" spans="4:9" s="3" customFormat="1" x14ac:dyDescent="0.35">
      <c r="D101" s="74"/>
      <c r="E101" s="75"/>
      <c r="F101" s="54"/>
      <c r="G101" s="112"/>
      <c r="H101" s="54"/>
      <c r="I101" s="60"/>
    </row>
    <row r="102" spans="4:9" s="3" customFormat="1" x14ac:dyDescent="0.35">
      <c r="D102" s="74"/>
      <c r="E102" s="75"/>
      <c r="F102" s="54"/>
      <c r="G102" s="112"/>
      <c r="H102" s="54"/>
      <c r="I102" s="60"/>
    </row>
    <row r="103" spans="4:9" s="3" customFormat="1" x14ac:dyDescent="0.35">
      <c r="D103" s="74"/>
      <c r="E103" s="75"/>
      <c r="F103" s="54"/>
      <c r="G103" s="112"/>
      <c r="H103" s="54"/>
      <c r="I103" s="60"/>
    </row>
    <row r="104" spans="4:9" s="3" customFormat="1" x14ac:dyDescent="0.35">
      <c r="D104" s="74"/>
      <c r="E104" s="75"/>
      <c r="F104" s="54"/>
      <c r="G104" s="112"/>
      <c r="H104" s="54"/>
      <c r="I104" s="60"/>
    </row>
    <row r="105" spans="4:9" s="3" customFormat="1" x14ac:dyDescent="0.35">
      <c r="D105" s="74"/>
      <c r="E105" s="75"/>
      <c r="F105" s="54"/>
      <c r="G105" s="112"/>
      <c r="H105" s="54"/>
      <c r="I105" s="60"/>
    </row>
    <row r="106" spans="4:9" s="3" customFormat="1" x14ac:dyDescent="0.35">
      <c r="D106" s="74"/>
      <c r="E106" s="75"/>
      <c r="F106" s="54"/>
      <c r="G106" s="112"/>
      <c r="H106" s="54"/>
      <c r="I106" s="60"/>
    </row>
    <row r="107" spans="4:9" s="3" customFormat="1" x14ac:dyDescent="0.35">
      <c r="D107" s="74"/>
      <c r="E107" s="75"/>
      <c r="F107" s="54"/>
      <c r="G107" s="112"/>
      <c r="H107" s="54"/>
      <c r="I107" s="60"/>
    </row>
    <row r="108" spans="4:9" s="3" customFormat="1" x14ac:dyDescent="0.35">
      <c r="D108" s="74"/>
      <c r="E108" s="75"/>
      <c r="F108" s="54"/>
      <c r="G108" s="112"/>
      <c r="H108" s="54"/>
      <c r="I108" s="60"/>
    </row>
    <row r="109" spans="4:9" s="3" customFormat="1" x14ac:dyDescent="0.35">
      <c r="D109" s="74"/>
      <c r="E109" s="75"/>
      <c r="F109" s="54"/>
      <c r="G109" s="112"/>
      <c r="H109" s="54"/>
      <c r="I109" s="60"/>
    </row>
    <row r="110" spans="4:9" s="3" customFormat="1" x14ac:dyDescent="0.35">
      <c r="D110" s="74"/>
      <c r="E110" s="75"/>
      <c r="F110" s="54"/>
      <c r="G110" s="112"/>
      <c r="H110" s="54"/>
      <c r="I110" s="60"/>
    </row>
    <row r="111" spans="4:9" s="3" customFormat="1" x14ac:dyDescent="0.35">
      <c r="D111" s="74"/>
      <c r="E111" s="75"/>
      <c r="F111" s="54"/>
      <c r="G111" s="112"/>
      <c r="H111" s="54"/>
      <c r="I111" s="60"/>
    </row>
    <row r="112" spans="4:9" s="3" customFormat="1" x14ac:dyDescent="0.35">
      <c r="D112" s="74"/>
      <c r="E112" s="75"/>
      <c r="F112" s="54"/>
      <c r="G112" s="112"/>
      <c r="H112" s="54"/>
      <c r="I112" s="60"/>
    </row>
    <row r="113" spans="4:9" s="3" customFormat="1" x14ac:dyDescent="0.35">
      <c r="D113" s="74"/>
      <c r="E113" s="75"/>
      <c r="F113" s="54"/>
      <c r="G113" s="112"/>
      <c r="H113" s="54"/>
      <c r="I113" s="60"/>
    </row>
    <row r="114" spans="4:9" s="3" customFormat="1" x14ac:dyDescent="0.35">
      <c r="D114" s="74"/>
      <c r="E114" s="75"/>
      <c r="F114" s="54"/>
      <c r="G114" s="112"/>
      <c r="H114" s="54"/>
      <c r="I114" s="60"/>
    </row>
    <row r="115" spans="4:9" s="3" customFormat="1" x14ac:dyDescent="0.35">
      <c r="D115" s="74"/>
      <c r="E115" s="75"/>
      <c r="F115" s="54"/>
      <c r="G115" s="112"/>
      <c r="H115" s="54"/>
      <c r="I115" s="60"/>
    </row>
    <row r="116" spans="4:9" s="3" customFormat="1" x14ac:dyDescent="0.35">
      <c r="D116" s="74"/>
      <c r="E116" s="75"/>
      <c r="F116" s="54"/>
      <c r="G116" s="112"/>
      <c r="H116" s="54"/>
      <c r="I116" s="60"/>
    </row>
    <row r="117" spans="4:9" s="3" customFormat="1" x14ac:dyDescent="0.35">
      <c r="D117" s="74"/>
      <c r="E117" s="75"/>
      <c r="F117" s="54"/>
      <c r="G117" s="112"/>
      <c r="H117" s="54"/>
      <c r="I117" s="60"/>
    </row>
    <row r="118" spans="4:9" s="3" customFormat="1" x14ac:dyDescent="0.35">
      <c r="D118" s="74"/>
      <c r="E118" s="75"/>
      <c r="F118" s="54"/>
      <c r="G118" s="112"/>
      <c r="H118" s="54"/>
      <c r="I118" s="60"/>
    </row>
    <row r="119" spans="4:9" s="3" customFormat="1" x14ac:dyDescent="0.35">
      <c r="D119" s="74"/>
      <c r="E119" s="75"/>
      <c r="F119" s="54"/>
      <c r="G119" s="112"/>
      <c r="H119" s="54"/>
      <c r="I119" s="60"/>
    </row>
    <row r="120" spans="4:9" s="3" customFormat="1" x14ac:dyDescent="0.35">
      <c r="D120" s="74"/>
      <c r="E120" s="75"/>
      <c r="F120" s="54"/>
      <c r="G120" s="112"/>
      <c r="H120" s="54"/>
      <c r="I120" s="60"/>
    </row>
    <row r="121" spans="4:9" s="3" customFormat="1" x14ac:dyDescent="0.35">
      <c r="D121" s="74"/>
      <c r="E121" s="75"/>
      <c r="F121" s="54"/>
      <c r="G121" s="112"/>
      <c r="H121" s="54"/>
      <c r="I121" s="60"/>
    </row>
    <row r="122" spans="4:9" s="3" customFormat="1" x14ac:dyDescent="0.35">
      <c r="D122" s="74"/>
      <c r="E122" s="75"/>
      <c r="F122" s="54"/>
      <c r="G122" s="112"/>
      <c r="H122" s="54"/>
      <c r="I122" s="60"/>
    </row>
    <row r="123" spans="4:9" s="3" customFormat="1" x14ac:dyDescent="0.35">
      <c r="D123" s="74"/>
      <c r="E123" s="75"/>
      <c r="F123" s="54"/>
      <c r="G123" s="112"/>
      <c r="H123" s="54"/>
      <c r="I123" s="60"/>
    </row>
    <row r="124" spans="4:9" s="3" customFormat="1" x14ac:dyDescent="0.35">
      <c r="D124" s="74"/>
      <c r="E124" s="75"/>
      <c r="F124" s="54"/>
      <c r="G124" s="112"/>
      <c r="H124" s="54"/>
      <c r="I124" s="60"/>
    </row>
    <row r="125" spans="4:9" s="3" customFormat="1" x14ac:dyDescent="0.35">
      <c r="D125" s="74"/>
      <c r="E125" s="75"/>
      <c r="F125" s="54"/>
      <c r="G125" s="112"/>
      <c r="H125" s="54"/>
      <c r="I125" s="60"/>
    </row>
    <row r="126" spans="4:9" s="3" customFormat="1" x14ac:dyDescent="0.35">
      <c r="D126" s="74"/>
      <c r="E126" s="75"/>
      <c r="F126" s="54"/>
      <c r="G126" s="112"/>
      <c r="H126" s="54"/>
      <c r="I126" s="60"/>
    </row>
    <row r="127" spans="4:9" s="3" customFormat="1" x14ac:dyDescent="0.35">
      <c r="D127" s="74"/>
      <c r="E127" s="75"/>
      <c r="F127" s="54"/>
      <c r="G127" s="112"/>
      <c r="H127" s="54"/>
      <c r="I127" s="60"/>
    </row>
    <row r="128" spans="4:9" s="3" customFormat="1" x14ac:dyDescent="0.35">
      <c r="D128" s="74"/>
      <c r="E128" s="75"/>
      <c r="F128" s="54"/>
      <c r="G128" s="112"/>
      <c r="H128" s="54"/>
      <c r="I128" s="60"/>
    </row>
    <row r="129" spans="4:9" s="3" customFormat="1" x14ac:dyDescent="0.35">
      <c r="D129" s="74"/>
      <c r="E129" s="75"/>
      <c r="F129" s="54"/>
      <c r="G129" s="112"/>
      <c r="H129" s="54"/>
      <c r="I129" s="60"/>
    </row>
    <row r="130" spans="4:9" s="3" customFormat="1" x14ac:dyDescent="0.35">
      <c r="D130" s="74"/>
      <c r="E130" s="75"/>
      <c r="F130" s="54"/>
      <c r="G130" s="112"/>
      <c r="H130" s="54"/>
      <c r="I130" s="60"/>
    </row>
    <row r="131" spans="4:9" s="3" customFormat="1" x14ac:dyDescent="0.35">
      <c r="D131" s="74"/>
      <c r="E131" s="75"/>
      <c r="F131" s="54"/>
      <c r="G131" s="112"/>
      <c r="H131" s="54"/>
      <c r="I131" s="60"/>
    </row>
    <row r="132" spans="4:9" s="3" customFormat="1" x14ac:dyDescent="0.35">
      <c r="D132" s="74"/>
      <c r="E132" s="75"/>
      <c r="F132" s="54"/>
      <c r="G132" s="112"/>
      <c r="H132" s="54"/>
      <c r="I132" s="60"/>
    </row>
    <row r="133" spans="4:9" s="3" customFormat="1" x14ac:dyDescent="0.35">
      <c r="D133" s="74"/>
      <c r="E133" s="75"/>
      <c r="F133" s="54"/>
      <c r="G133" s="112"/>
      <c r="H133" s="54"/>
      <c r="I133" s="60"/>
    </row>
    <row r="134" spans="4:9" s="3" customFormat="1" x14ac:dyDescent="0.35">
      <c r="D134" s="74"/>
      <c r="E134" s="75"/>
      <c r="F134" s="54"/>
      <c r="G134" s="112"/>
      <c r="H134" s="54"/>
      <c r="I134" s="60"/>
    </row>
    <row r="135" spans="4:9" s="3" customFormat="1" x14ac:dyDescent="0.35">
      <c r="D135" s="74"/>
      <c r="E135" s="75"/>
      <c r="F135" s="54"/>
      <c r="G135" s="112"/>
      <c r="H135" s="54"/>
      <c r="I135" s="60"/>
    </row>
    <row r="136" spans="4:9" s="3" customFormat="1" x14ac:dyDescent="0.35">
      <c r="D136" s="74"/>
      <c r="E136" s="75"/>
      <c r="F136" s="54"/>
      <c r="G136" s="112"/>
      <c r="H136" s="54"/>
      <c r="I136" s="60"/>
    </row>
    <row r="137" spans="4:9" s="3" customFormat="1" x14ac:dyDescent="0.35">
      <c r="D137" s="74"/>
      <c r="E137" s="75"/>
      <c r="F137" s="54"/>
      <c r="G137" s="112"/>
      <c r="H137" s="54"/>
      <c r="I137" s="60"/>
    </row>
    <row r="138" spans="4:9" s="3" customFormat="1" x14ac:dyDescent="0.35">
      <c r="D138" s="74"/>
      <c r="E138" s="75"/>
      <c r="F138" s="54"/>
      <c r="G138" s="112"/>
      <c r="H138" s="54"/>
      <c r="I138" s="60"/>
    </row>
    <row r="139" spans="4:9" s="3" customFormat="1" x14ac:dyDescent="0.35">
      <c r="D139" s="74"/>
      <c r="E139" s="75"/>
      <c r="F139" s="54"/>
      <c r="G139" s="112"/>
      <c r="H139" s="54"/>
      <c r="I139" s="60"/>
    </row>
    <row r="140" spans="4:9" s="3" customFormat="1" x14ac:dyDescent="0.35">
      <c r="D140" s="74"/>
      <c r="E140" s="75"/>
      <c r="F140" s="54"/>
      <c r="G140" s="112"/>
      <c r="H140" s="54"/>
      <c r="I140" s="60"/>
    </row>
    <row r="141" spans="4:9" s="3" customFormat="1" x14ac:dyDescent="0.35">
      <c r="D141" s="74"/>
      <c r="E141" s="75"/>
      <c r="F141" s="54"/>
      <c r="G141" s="112"/>
      <c r="H141" s="54"/>
      <c r="I141" s="60"/>
    </row>
    <row r="142" spans="4:9" s="3" customFormat="1" x14ac:dyDescent="0.35">
      <c r="D142" s="74"/>
      <c r="E142" s="75"/>
      <c r="F142" s="54"/>
      <c r="G142" s="112"/>
      <c r="H142" s="54"/>
      <c r="I142" s="60"/>
    </row>
    <row r="143" spans="4:9" s="3" customFormat="1" x14ac:dyDescent="0.35">
      <c r="D143" s="74"/>
      <c r="E143" s="75"/>
      <c r="F143" s="54"/>
      <c r="G143" s="112"/>
      <c r="H143" s="54"/>
      <c r="I143" s="60"/>
    </row>
    <row r="144" spans="4:9" s="3" customFormat="1" x14ac:dyDescent="0.35">
      <c r="D144" s="74"/>
      <c r="E144" s="75"/>
      <c r="F144" s="54"/>
      <c r="G144" s="112"/>
      <c r="H144" s="54"/>
      <c r="I144" s="60"/>
    </row>
    <row r="145" spans="4:9" s="3" customFormat="1" x14ac:dyDescent="0.35">
      <c r="D145" s="74"/>
      <c r="E145" s="75"/>
      <c r="F145" s="54"/>
      <c r="G145" s="112"/>
      <c r="H145" s="54"/>
      <c r="I145" s="60"/>
    </row>
    <row r="146" spans="4:9" s="3" customFormat="1" x14ac:dyDescent="0.35">
      <c r="D146" s="74"/>
      <c r="E146" s="75"/>
      <c r="F146" s="54"/>
      <c r="G146" s="112"/>
      <c r="H146" s="54"/>
      <c r="I146" s="60"/>
    </row>
    <row r="147" spans="4:9" s="3" customFormat="1" x14ac:dyDescent="0.35">
      <c r="D147" s="74"/>
      <c r="E147" s="75"/>
      <c r="F147" s="54"/>
      <c r="G147" s="112"/>
      <c r="H147" s="54"/>
      <c r="I147" s="60"/>
    </row>
    <row r="148" spans="4:9" s="3" customFormat="1" x14ac:dyDescent="0.35">
      <c r="D148" s="74"/>
      <c r="E148" s="75"/>
      <c r="F148" s="54"/>
      <c r="G148" s="112"/>
      <c r="H148" s="54"/>
      <c r="I148" s="60"/>
    </row>
    <row r="149" spans="4:9" s="3" customFormat="1" x14ac:dyDescent="0.35">
      <c r="D149" s="74"/>
      <c r="E149" s="75"/>
      <c r="F149" s="54"/>
      <c r="G149" s="112"/>
      <c r="H149" s="54"/>
      <c r="I149" s="60"/>
    </row>
    <row r="150" spans="4:9" s="3" customFormat="1" x14ac:dyDescent="0.35">
      <c r="D150" s="74"/>
      <c r="E150" s="75"/>
      <c r="F150" s="54"/>
      <c r="G150" s="112"/>
      <c r="H150" s="54"/>
      <c r="I150" s="60"/>
    </row>
    <row r="151" spans="4:9" s="3" customFormat="1" x14ac:dyDescent="0.35">
      <c r="D151" s="74"/>
      <c r="E151" s="75"/>
      <c r="F151" s="54"/>
      <c r="G151" s="112"/>
      <c r="H151" s="54"/>
      <c r="I151" s="60"/>
    </row>
    <row r="152" spans="4:9" s="3" customFormat="1" x14ac:dyDescent="0.35">
      <c r="D152" s="74"/>
      <c r="E152" s="75"/>
      <c r="F152" s="54"/>
      <c r="G152" s="112"/>
      <c r="H152" s="54"/>
      <c r="I152" s="60"/>
    </row>
    <row r="153" spans="4:9" s="3" customFormat="1" x14ac:dyDescent="0.35">
      <c r="D153" s="74"/>
      <c r="E153" s="75"/>
      <c r="F153" s="54"/>
      <c r="G153" s="112"/>
      <c r="H153" s="54"/>
      <c r="I153" s="60"/>
    </row>
    <row r="154" spans="4:9" s="3" customFormat="1" x14ac:dyDescent="0.35">
      <c r="D154" s="74"/>
      <c r="E154" s="75"/>
      <c r="F154" s="54"/>
      <c r="G154" s="112"/>
      <c r="H154" s="54"/>
      <c r="I154" s="60"/>
    </row>
    <row r="155" spans="4:9" s="3" customFormat="1" x14ac:dyDescent="0.35">
      <c r="D155" s="74"/>
      <c r="E155" s="75"/>
      <c r="F155" s="54"/>
      <c r="G155" s="112"/>
      <c r="H155" s="54"/>
      <c r="I155" s="60"/>
    </row>
    <row r="156" spans="4:9" s="3" customFormat="1" x14ac:dyDescent="0.35">
      <c r="D156" s="74"/>
      <c r="E156" s="75"/>
      <c r="F156" s="54"/>
      <c r="G156" s="112"/>
      <c r="H156" s="54"/>
      <c r="I156" s="60"/>
    </row>
    <row r="157" spans="4:9" s="3" customFormat="1" x14ac:dyDescent="0.35">
      <c r="D157" s="74"/>
      <c r="E157" s="75"/>
      <c r="F157" s="54"/>
      <c r="G157" s="112"/>
      <c r="H157" s="54"/>
      <c r="I157" s="60"/>
    </row>
    <row r="158" spans="4:9" s="3" customFormat="1" x14ac:dyDescent="0.35">
      <c r="D158" s="74"/>
      <c r="E158" s="75"/>
      <c r="F158" s="54"/>
      <c r="G158" s="112"/>
      <c r="H158" s="54"/>
      <c r="I158" s="60"/>
    </row>
    <row r="159" spans="4:9" s="3" customFormat="1" x14ac:dyDescent="0.35">
      <c r="D159" s="74"/>
      <c r="E159" s="75"/>
      <c r="F159" s="54"/>
      <c r="G159" s="112"/>
      <c r="H159" s="54"/>
      <c r="I159" s="60"/>
    </row>
    <row r="160" spans="4:9" s="3" customFormat="1" x14ac:dyDescent="0.35">
      <c r="D160" s="74"/>
      <c r="E160" s="75"/>
      <c r="F160" s="54"/>
      <c r="G160" s="112"/>
      <c r="H160" s="54"/>
      <c r="I160" s="60"/>
    </row>
    <row r="161" spans="4:9" s="3" customFormat="1" x14ac:dyDescent="0.35">
      <c r="D161" s="74"/>
      <c r="E161" s="75"/>
      <c r="F161" s="54"/>
      <c r="G161" s="112"/>
      <c r="H161" s="54"/>
      <c r="I161" s="60"/>
    </row>
    <row r="162" spans="4:9" s="3" customFormat="1" x14ac:dyDescent="0.35">
      <c r="D162" s="74"/>
      <c r="E162" s="75"/>
      <c r="F162" s="54"/>
      <c r="G162" s="112"/>
      <c r="H162" s="54"/>
      <c r="I162" s="60"/>
    </row>
    <row r="163" spans="4:9" s="3" customFormat="1" x14ac:dyDescent="0.35">
      <c r="D163" s="74"/>
      <c r="E163" s="75"/>
      <c r="F163" s="54"/>
      <c r="G163" s="112"/>
      <c r="H163" s="54"/>
      <c r="I163" s="60"/>
    </row>
    <row r="164" spans="4:9" s="3" customFormat="1" x14ac:dyDescent="0.35">
      <c r="D164" s="74"/>
      <c r="E164" s="75"/>
      <c r="F164" s="54"/>
      <c r="G164" s="112"/>
      <c r="H164" s="54"/>
      <c r="I164" s="60"/>
    </row>
    <row r="165" spans="4:9" s="3" customFormat="1" x14ac:dyDescent="0.35">
      <c r="D165" s="74"/>
      <c r="E165" s="75"/>
      <c r="F165" s="54"/>
      <c r="G165" s="112"/>
      <c r="H165" s="54"/>
      <c r="I165" s="60"/>
    </row>
    <row r="166" spans="4:9" s="3" customFormat="1" x14ac:dyDescent="0.35">
      <c r="D166" s="74"/>
      <c r="E166" s="75"/>
      <c r="F166" s="54"/>
      <c r="G166" s="112"/>
      <c r="H166" s="54"/>
      <c r="I166" s="60"/>
    </row>
    <row r="167" spans="4:9" s="3" customFormat="1" x14ac:dyDescent="0.35">
      <c r="D167" s="74"/>
      <c r="E167" s="75"/>
      <c r="F167" s="54"/>
      <c r="G167" s="112"/>
      <c r="H167" s="54"/>
      <c r="I167" s="60"/>
    </row>
    <row r="168" spans="4:9" s="3" customFormat="1" x14ac:dyDescent="0.35">
      <c r="D168" s="74"/>
      <c r="E168" s="75"/>
      <c r="F168" s="54"/>
      <c r="G168" s="112"/>
      <c r="H168" s="54"/>
      <c r="I168" s="60"/>
    </row>
    <row r="169" spans="4:9" s="3" customFormat="1" x14ac:dyDescent="0.35">
      <c r="D169" s="74"/>
      <c r="E169" s="75"/>
      <c r="F169" s="54"/>
      <c r="G169" s="112"/>
      <c r="H169" s="54"/>
      <c r="I169" s="60"/>
    </row>
    <row r="170" spans="4:9" s="3" customFormat="1" x14ac:dyDescent="0.35">
      <c r="D170" s="74"/>
      <c r="E170" s="75"/>
      <c r="F170" s="54"/>
      <c r="G170" s="112"/>
      <c r="H170" s="54"/>
      <c r="I170" s="60"/>
    </row>
    <row r="171" spans="4:9" s="3" customFormat="1" x14ac:dyDescent="0.35">
      <c r="D171" s="74"/>
      <c r="E171" s="75"/>
      <c r="F171" s="54"/>
      <c r="G171" s="112"/>
      <c r="H171" s="54"/>
      <c r="I171" s="60"/>
    </row>
    <row r="172" spans="4:9" s="3" customFormat="1" x14ac:dyDescent="0.35">
      <c r="D172" s="74"/>
      <c r="E172" s="75"/>
      <c r="F172" s="54"/>
      <c r="G172" s="112"/>
      <c r="H172" s="54"/>
      <c r="I172" s="60"/>
    </row>
    <row r="173" spans="4:9" s="3" customFormat="1" x14ac:dyDescent="0.35">
      <c r="D173" s="74"/>
      <c r="E173" s="75"/>
      <c r="F173" s="54"/>
      <c r="G173" s="112"/>
      <c r="H173" s="54"/>
      <c r="I173" s="60"/>
    </row>
    <row r="174" spans="4:9" s="3" customFormat="1" x14ac:dyDescent="0.35">
      <c r="D174" s="74"/>
      <c r="E174" s="75"/>
      <c r="F174" s="54"/>
      <c r="G174" s="112"/>
      <c r="H174" s="54"/>
      <c r="I174" s="60"/>
    </row>
    <row r="175" spans="4:9" s="3" customFormat="1" x14ac:dyDescent="0.35">
      <c r="D175" s="74"/>
      <c r="E175" s="75"/>
      <c r="F175" s="54"/>
      <c r="G175" s="112"/>
      <c r="H175" s="54"/>
      <c r="I175" s="60"/>
    </row>
    <row r="176" spans="4:9" s="3" customFormat="1" x14ac:dyDescent="0.35">
      <c r="D176" s="74"/>
      <c r="E176" s="75"/>
      <c r="F176" s="54"/>
      <c r="G176" s="112"/>
      <c r="H176" s="54"/>
      <c r="I176" s="60"/>
    </row>
    <row r="177" spans="4:9" s="3" customFormat="1" x14ac:dyDescent="0.35">
      <c r="D177" s="74"/>
      <c r="E177" s="75"/>
      <c r="F177" s="54"/>
      <c r="G177" s="112"/>
      <c r="H177" s="54"/>
      <c r="I177" s="60"/>
    </row>
    <row r="178" spans="4:9" s="3" customFormat="1" x14ac:dyDescent="0.35">
      <c r="D178" s="74"/>
      <c r="E178" s="75"/>
      <c r="F178" s="54"/>
      <c r="G178" s="112"/>
      <c r="H178" s="54"/>
      <c r="I178" s="60"/>
    </row>
    <row r="179" spans="4:9" s="3" customFormat="1" x14ac:dyDescent="0.35">
      <c r="D179" s="74"/>
      <c r="E179" s="75"/>
      <c r="F179" s="54"/>
      <c r="G179" s="112"/>
      <c r="H179" s="54"/>
      <c r="I179" s="60"/>
    </row>
    <row r="180" spans="4:9" s="3" customFormat="1" x14ac:dyDescent="0.35">
      <c r="D180" s="74"/>
      <c r="E180" s="75"/>
      <c r="F180" s="54"/>
      <c r="G180" s="112"/>
      <c r="H180" s="54"/>
      <c r="I180" s="60"/>
    </row>
    <row r="181" spans="4:9" s="3" customFormat="1" x14ac:dyDescent="0.35">
      <c r="D181" s="74"/>
      <c r="E181" s="75"/>
      <c r="F181" s="54"/>
      <c r="G181" s="112"/>
      <c r="H181" s="54"/>
      <c r="I181" s="60"/>
    </row>
    <row r="182" spans="4:9" s="3" customFormat="1" x14ac:dyDescent="0.35">
      <c r="D182" s="74"/>
      <c r="E182" s="75"/>
      <c r="F182" s="54"/>
      <c r="G182" s="112"/>
      <c r="H182" s="54"/>
      <c r="I182" s="60"/>
    </row>
    <row r="183" spans="4:9" s="3" customFormat="1" x14ac:dyDescent="0.35">
      <c r="D183" s="74"/>
      <c r="E183" s="75"/>
      <c r="F183" s="54"/>
      <c r="G183" s="112"/>
      <c r="H183" s="54"/>
      <c r="I183" s="60"/>
    </row>
    <row r="184" spans="4:9" s="3" customFormat="1" x14ac:dyDescent="0.35">
      <c r="D184" s="74"/>
      <c r="E184" s="75"/>
      <c r="F184" s="54"/>
      <c r="G184" s="112"/>
      <c r="H184" s="54"/>
      <c r="I184" s="60"/>
    </row>
    <row r="185" spans="4:9" s="3" customFormat="1" x14ac:dyDescent="0.35">
      <c r="D185" s="74"/>
      <c r="E185" s="75"/>
      <c r="F185" s="54"/>
      <c r="G185" s="112"/>
      <c r="H185" s="54"/>
      <c r="I185" s="60"/>
    </row>
    <row r="186" spans="4:9" s="3" customFormat="1" x14ac:dyDescent="0.35">
      <c r="D186" s="74"/>
      <c r="E186" s="75"/>
      <c r="F186" s="54"/>
      <c r="G186" s="112"/>
      <c r="H186" s="54"/>
      <c r="I186" s="60"/>
    </row>
    <row r="187" spans="4:9" s="3" customFormat="1" x14ac:dyDescent="0.35">
      <c r="D187" s="74"/>
      <c r="E187" s="75"/>
      <c r="F187" s="54"/>
      <c r="G187" s="112"/>
      <c r="H187" s="54"/>
      <c r="I187" s="60"/>
    </row>
    <row r="188" spans="4:9" s="3" customFormat="1" x14ac:dyDescent="0.35">
      <c r="D188" s="74"/>
      <c r="E188" s="75"/>
      <c r="F188" s="54"/>
      <c r="G188" s="112"/>
      <c r="H188" s="54"/>
      <c r="I188" s="60"/>
    </row>
    <row r="189" spans="4:9" s="3" customFormat="1" x14ac:dyDescent="0.35">
      <c r="D189" s="74"/>
      <c r="E189" s="75"/>
      <c r="F189" s="54"/>
      <c r="G189" s="112"/>
      <c r="H189" s="54"/>
      <c r="I189" s="60"/>
    </row>
    <row r="190" spans="4:9" s="3" customFormat="1" x14ac:dyDescent="0.35">
      <c r="D190" s="74"/>
      <c r="E190" s="75"/>
      <c r="F190" s="54"/>
      <c r="G190" s="112"/>
      <c r="H190" s="54"/>
      <c r="I190" s="60"/>
    </row>
    <row r="191" spans="4:9" s="3" customFormat="1" x14ac:dyDescent="0.35">
      <c r="D191" s="74"/>
      <c r="E191" s="75"/>
      <c r="F191" s="54"/>
      <c r="G191" s="112"/>
      <c r="H191" s="54"/>
      <c r="I191" s="60"/>
    </row>
    <row r="192" spans="4:9" s="3" customFormat="1" x14ac:dyDescent="0.35">
      <c r="D192" s="74"/>
      <c r="E192" s="75"/>
      <c r="F192" s="54"/>
      <c r="G192" s="112"/>
      <c r="H192" s="54"/>
      <c r="I192" s="60"/>
    </row>
    <row r="193" spans="4:9" s="3" customFormat="1" x14ac:dyDescent="0.35">
      <c r="D193" s="74"/>
      <c r="E193" s="75"/>
      <c r="F193" s="54"/>
      <c r="G193" s="112"/>
      <c r="H193" s="54"/>
      <c r="I193" s="60"/>
    </row>
    <row r="194" spans="4:9" s="3" customFormat="1" x14ac:dyDescent="0.35">
      <c r="D194" s="74"/>
      <c r="E194" s="75"/>
      <c r="F194" s="54"/>
      <c r="G194" s="112"/>
      <c r="H194" s="54"/>
      <c r="I194" s="60"/>
    </row>
    <row r="195" spans="4:9" s="3" customFormat="1" x14ac:dyDescent="0.35">
      <c r="D195" s="74"/>
      <c r="E195" s="75"/>
      <c r="F195" s="54"/>
      <c r="G195" s="112"/>
      <c r="H195" s="54"/>
      <c r="I195" s="60"/>
    </row>
    <row r="196" spans="4:9" s="3" customFormat="1" x14ac:dyDescent="0.35">
      <c r="D196" s="74"/>
      <c r="E196" s="75"/>
      <c r="F196" s="54"/>
      <c r="G196" s="112"/>
      <c r="H196" s="54"/>
      <c r="I196" s="60"/>
    </row>
    <row r="197" spans="4:9" s="3" customFormat="1" x14ac:dyDescent="0.35">
      <c r="D197" s="74"/>
      <c r="E197" s="75"/>
      <c r="F197" s="54"/>
      <c r="G197" s="112"/>
      <c r="H197" s="54"/>
      <c r="I197" s="60"/>
    </row>
    <row r="198" spans="4:9" s="3" customFormat="1" x14ac:dyDescent="0.35">
      <c r="D198" s="74"/>
      <c r="E198" s="75"/>
      <c r="F198" s="54"/>
      <c r="G198" s="112"/>
      <c r="H198" s="54"/>
      <c r="I198" s="60"/>
    </row>
    <row r="199" spans="4:9" s="3" customFormat="1" x14ac:dyDescent="0.35">
      <c r="D199" s="74"/>
      <c r="E199" s="75"/>
      <c r="F199" s="54"/>
      <c r="G199" s="112"/>
      <c r="H199" s="54"/>
      <c r="I199" s="60"/>
    </row>
    <row r="200" spans="4:9" s="3" customFormat="1" x14ac:dyDescent="0.35">
      <c r="D200" s="74"/>
      <c r="E200" s="75"/>
      <c r="F200" s="54"/>
      <c r="G200" s="112"/>
      <c r="H200" s="54"/>
      <c r="I200" s="60"/>
    </row>
    <row r="201" spans="4:9" s="3" customFormat="1" x14ac:dyDescent="0.35">
      <c r="D201" s="74"/>
      <c r="E201" s="75"/>
      <c r="F201" s="54"/>
      <c r="G201" s="112"/>
      <c r="H201" s="54"/>
      <c r="I201" s="60"/>
    </row>
    <row r="202" spans="4:9" s="3" customFormat="1" x14ac:dyDescent="0.35">
      <c r="D202" s="74"/>
      <c r="E202" s="75"/>
      <c r="F202" s="54"/>
      <c r="G202" s="112"/>
      <c r="H202" s="54"/>
      <c r="I202" s="60"/>
    </row>
    <row r="203" spans="4:9" s="3" customFormat="1" x14ac:dyDescent="0.35">
      <c r="D203" s="74"/>
      <c r="E203" s="75"/>
      <c r="F203" s="54"/>
      <c r="G203" s="112"/>
      <c r="H203" s="54"/>
      <c r="I203" s="60"/>
    </row>
    <row r="204" spans="4:9" s="3" customFormat="1" x14ac:dyDescent="0.35">
      <c r="D204" s="74"/>
      <c r="E204" s="75"/>
      <c r="F204" s="54"/>
      <c r="G204" s="112"/>
      <c r="H204" s="54"/>
      <c r="I204" s="60"/>
    </row>
    <row r="205" spans="4:9" s="3" customFormat="1" x14ac:dyDescent="0.35">
      <c r="D205" s="74"/>
      <c r="E205" s="75"/>
      <c r="F205" s="54"/>
      <c r="G205" s="112"/>
      <c r="H205" s="54"/>
      <c r="I205" s="60"/>
    </row>
    <row r="206" spans="4:9" s="3" customFormat="1" x14ac:dyDescent="0.35">
      <c r="D206" s="74"/>
      <c r="E206" s="75"/>
      <c r="F206" s="54"/>
      <c r="G206" s="112"/>
      <c r="H206" s="54"/>
      <c r="I206" s="60"/>
    </row>
    <row r="207" spans="4:9" s="3" customFormat="1" x14ac:dyDescent="0.35">
      <c r="D207" s="74"/>
      <c r="E207" s="75"/>
      <c r="F207" s="54"/>
      <c r="G207" s="112"/>
      <c r="H207" s="54"/>
      <c r="I207" s="60"/>
    </row>
    <row r="208" spans="4:9" s="3" customFormat="1" x14ac:dyDescent="0.35">
      <c r="D208" s="74"/>
      <c r="E208" s="75"/>
      <c r="F208" s="54"/>
      <c r="G208" s="112"/>
      <c r="H208" s="54"/>
      <c r="I208" s="60"/>
    </row>
    <row r="209" spans="4:9" s="3" customFormat="1" x14ac:dyDescent="0.35">
      <c r="D209" s="74"/>
      <c r="E209" s="75"/>
      <c r="F209" s="54"/>
      <c r="G209" s="112"/>
      <c r="H209" s="54"/>
      <c r="I209" s="60"/>
    </row>
    <row r="210" spans="4:9" s="3" customFormat="1" x14ac:dyDescent="0.35">
      <c r="D210" s="74"/>
      <c r="E210" s="75"/>
      <c r="F210" s="54"/>
      <c r="G210" s="112"/>
      <c r="H210" s="54"/>
      <c r="I210" s="60"/>
    </row>
    <row r="211" spans="4:9" s="3" customFormat="1" x14ac:dyDescent="0.35">
      <c r="D211" s="74"/>
      <c r="E211" s="75"/>
      <c r="F211" s="54"/>
      <c r="G211" s="112"/>
      <c r="H211" s="54"/>
      <c r="I211" s="60"/>
    </row>
    <row r="212" spans="4:9" s="3" customFormat="1" x14ac:dyDescent="0.35">
      <c r="D212" s="74"/>
      <c r="E212" s="75"/>
      <c r="F212" s="54"/>
      <c r="G212" s="112"/>
      <c r="H212" s="54"/>
      <c r="I212" s="60"/>
    </row>
    <row r="213" spans="4:9" s="3" customFormat="1" x14ac:dyDescent="0.35">
      <c r="D213" s="74"/>
      <c r="E213" s="75"/>
      <c r="F213" s="54"/>
      <c r="G213" s="112"/>
      <c r="H213" s="54"/>
      <c r="I213" s="60"/>
    </row>
    <row r="214" spans="4:9" s="3" customFormat="1" x14ac:dyDescent="0.35">
      <c r="D214" s="74"/>
      <c r="E214" s="75"/>
      <c r="F214" s="54"/>
      <c r="G214" s="112"/>
      <c r="H214" s="54"/>
      <c r="I214" s="60"/>
    </row>
    <row r="215" spans="4:9" s="3" customFormat="1" x14ac:dyDescent="0.35">
      <c r="D215" s="74"/>
      <c r="E215" s="75"/>
      <c r="F215" s="54"/>
      <c r="G215" s="112"/>
      <c r="H215" s="54"/>
      <c r="I215" s="60"/>
    </row>
    <row r="216" spans="4:9" s="3" customFormat="1" x14ac:dyDescent="0.35">
      <c r="D216" s="74"/>
      <c r="E216" s="75"/>
      <c r="F216" s="54"/>
      <c r="G216" s="112"/>
      <c r="H216" s="54"/>
      <c r="I216" s="60"/>
    </row>
    <row r="217" spans="4:9" s="3" customFormat="1" x14ac:dyDescent="0.35">
      <c r="D217" s="74"/>
      <c r="E217" s="75"/>
      <c r="F217" s="54"/>
      <c r="G217" s="112"/>
      <c r="H217" s="54"/>
      <c r="I217" s="60"/>
    </row>
    <row r="218" spans="4:9" s="3" customFormat="1" x14ac:dyDescent="0.35">
      <c r="D218" s="74"/>
      <c r="E218" s="75"/>
      <c r="F218" s="54"/>
      <c r="G218" s="112"/>
      <c r="H218" s="54"/>
      <c r="I218" s="60"/>
    </row>
    <row r="219" spans="4:9" s="3" customFormat="1" x14ac:dyDescent="0.35">
      <c r="D219" s="74"/>
      <c r="E219" s="75"/>
      <c r="F219" s="54"/>
      <c r="G219" s="112"/>
      <c r="H219" s="54"/>
      <c r="I219" s="60"/>
    </row>
    <row r="220" spans="4:9" s="3" customFormat="1" x14ac:dyDescent="0.35">
      <c r="D220" s="74"/>
      <c r="E220" s="75"/>
      <c r="F220" s="54"/>
      <c r="G220" s="112"/>
      <c r="H220" s="54"/>
      <c r="I220" s="60"/>
    </row>
    <row r="221" spans="4:9" s="3" customFormat="1" x14ac:dyDescent="0.35">
      <c r="D221" s="74"/>
      <c r="E221" s="75"/>
      <c r="F221" s="54"/>
      <c r="G221" s="112"/>
      <c r="H221" s="54"/>
      <c r="I221" s="60"/>
    </row>
    <row r="222" spans="4:9" s="3" customFormat="1" x14ac:dyDescent="0.35">
      <c r="D222" s="74"/>
      <c r="E222" s="75"/>
      <c r="F222" s="54"/>
      <c r="G222" s="112"/>
      <c r="H222" s="54"/>
      <c r="I222" s="60"/>
    </row>
    <row r="223" spans="4:9" s="3" customFormat="1" x14ac:dyDescent="0.35">
      <c r="D223" s="77"/>
      <c r="E223" s="76"/>
      <c r="F223" s="54"/>
      <c r="G223" s="112"/>
      <c r="H223" s="54"/>
      <c r="I223" s="60"/>
    </row>
    <row r="224" spans="4:9" s="3" customFormat="1" x14ac:dyDescent="0.35"/>
    <row r="225" s="3" customFormat="1" x14ac:dyDescent="0.35"/>
    <row r="226" s="3" customFormat="1" x14ac:dyDescent="0.35"/>
    <row r="227" s="3" customFormat="1" x14ac:dyDescent="0.35"/>
    <row r="228" s="3" customFormat="1" x14ac:dyDescent="0.35"/>
    <row r="229" s="3" customFormat="1" x14ac:dyDescent="0.35"/>
    <row r="230" s="3" customFormat="1" x14ac:dyDescent="0.35"/>
    <row r="231" s="3" customFormat="1" x14ac:dyDescent="0.35"/>
    <row r="232" s="3" customFormat="1" x14ac:dyDescent="0.35"/>
    <row r="233" s="3" customFormat="1" x14ac:dyDescent="0.35"/>
    <row r="234" s="3" customFormat="1" x14ac:dyDescent="0.35"/>
    <row r="235" s="3" customFormat="1" x14ac:dyDescent="0.35"/>
    <row r="236" s="3" customFormat="1" x14ac:dyDescent="0.35"/>
    <row r="237" s="3" customFormat="1" x14ac:dyDescent="0.35"/>
    <row r="238" s="3" customFormat="1" x14ac:dyDescent="0.35"/>
    <row r="239" s="3" customFormat="1" x14ac:dyDescent="0.35"/>
    <row r="240" s="3" customFormat="1" x14ac:dyDescent="0.35"/>
    <row r="241" s="3" customFormat="1" x14ac:dyDescent="0.35"/>
    <row r="242" s="3" customFormat="1" x14ac:dyDescent="0.35"/>
    <row r="243" s="3" customFormat="1" x14ac:dyDescent="0.35"/>
    <row r="244" s="3" customFormat="1" x14ac:dyDescent="0.35"/>
    <row r="245" s="3" customFormat="1" x14ac:dyDescent="0.35"/>
    <row r="246" s="3" customFormat="1" x14ac:dyDescent="0.35"/>
    <row r="247" s="3" customFormat="1" x14ac:dyDescent="0.35"/>
    <row r="248" s="3" customFormat="1" x14ac:dyDescent="0.35"/>
    <row r="249" s="3" customFormat="1" x14ac:dyDescent="0.35"/>
    <row r="250" s="3" customFormat="1" x14ac:dyDescent="0.35"/>
    <row r="251" s="3" customFormat="1" x14ac:dyDescent="0.35"/>
    <row r="252" s="3" customFormat="1" x14ac:dyDescent="0.35"/>
    <row r="253" s="3" customFormat="1" x14ac:dyDescent="0.35"/>
    <row r="254" s="3" customFormat="1" x14ac:dyDescent="0.35"/>
    <row r="255" s="3" customFormat="1" x14ac:dyDescent="0.35"/>
    <row r="256" s="3" customFormat="1" x14ac:dyDescent="0.35"/>
    <row r="257" s="3" customFormat="1" x14ac:dyDescent="0.35"/>
    <row r="258" s="3" customFormat="1" x14ac:dyDescent="0.35"/>
    <row r="259" s="3" customFormat="1" x14ac:dyDescent="0.35"/>
    <row r="260" s="3" customFormat="1" x14ac:dyDescent="0.35"/>
    <row r="261" s="3" customFormat="1" x14ac:dyDescent="0.35"/>
    <row r="262" s="3" customFormat="1" x14ac:dyDescent="0.35"/>
    <row r="263" s="3" customFormat="1" x14ac:dyDescent="0.35"/>
    <row r="264" s="3" customFormat="1" x14ac:dyDescent="0.35"/>
    <row r="265" s="3" customFormat="1" x14ac:dyDescent="0.35"/>
    <row r="266" s="3" customFormat="1" x14ac:dyDescent="0.35"/>
    <row r="267" s="3" customFormat="1" x14ac:dyDescent="0.35"/>
    <row r="268" s="3" customFormat="1" x14ac:dyDescent="0.35"/>
    <row r="269" s="3" customFormat="1" x14ac:dyDescent="0.35"/>
    <row r="270" s="3" customFormat="1" x14ac:dyDescent="0.35"/>
    <row r="271" s="3" customFormat="1" x14ac:dyDescent="0.35"/>
    <row r="272" s="3" customFormat="1" x14ac:dyDescent="0.35"/>
    <row r="273" s="3" customFormat="1" x14ac:dyDescent="0.35"/>
    <row r="274" s="3" customFormat="1" x14ac:dyDescent="0.35"/>
    <row r="275" s="3" customFormat="1" x14ac:dyDescent="0.35"/>
    <row r="276" s="3" customFormat="1" x14ac:dyDescent="0.35"/>
    <row r="277" s="3" customFormat="1" x14ac:dyDescent="0.35"/>
    <row r="278" s="3" customFormat="1" x14ac:dyDescent="0.35"/>
    <row r="279" s="3" customFormat="1" x14ac:dyDescent="0.35"/>
    <row r="280" s="3" customFormat="1" x14ac:dyDescent="0.35"/>
    <row r="281" s="3" customFormat="1" x14ac:dyDescent="0.35"/>
    <row r="282" s="3" customFormat="1" x14ac:dyDescent="0.35"/>
    <row r="283" s="3" customFormat="1" x14ac:dyDescent="0.35"/>
    <row r="284" s="3" customFormat="1" x14ac:dyDescent="0.35"/>
    <row r="285" s="3" customFormat="1" x14ac:dyDescent="0.35"/>
    <row r="286" s="3" customFormat="1" x14ac:dyDescent="0.35"/>
    <row r="287" s="3" customFormat="1" x14ac:dyDescent="0.35"/>
    <row r="288" s="3" customFormat="1" x14ac:dyDescent="0.35"/>
    <row r="289" s="3" customFormat="1" x14ac:dyDescent="0.35"/>
    <row r="290" s="3" customFormat="1" x14ac:dyDescent="0.35"/>
    <row r="291" s="3" customFormat="1" x14ac:dyDescent="0.35"/>
    <row r="292" s="3" customFormat="1" x14ac:dyDescent="0.35"/>
    <row r="293" s="3" customFormat="1" x14ac:dyDescent="0.35"/>
    <row r="294" s="3" customFormat="1" x14ac:dyDescent="0.35"/>
    <row r="295" s="3" customFormat="1" x14ac:dyDescent="0.35"/>
    <row r="296" s="3" customFormat="1" x14ac:dyDescent="0.35"/>
    <row r="297" s="3" customFormat="1" x14ac:dyDescent="0.35"/>
    <row r="298" s="3" customFormat="1" x14ac:dyDescent="0.35"/>
    <row r="299" s="3" customFormat="1" x14ac:dyDescent="0.35"/>
    <row r="300" s="3" customFormat="1" x14ac:dyDescent="0.35"/>
    <row r="301" s="3" customFormat="1" x14ac:dyDescent="0.35"/>
    <row r="302" s="3" customFormat="1" x14ac:dyDescent="0.35"/>
    <row r="303" s="3" customFormat="1" x14ac:dyDescent="0.35"/>
    <row r="304" s="3" customFormat="1" x14ac:dyDescent="0.35"/>
    <row r="305" s="3" customFormat="1" x14ac:dyDescent="0.35"/>
    <row r="306" s="3" customFormat="1" x14ac:dyDescent="0.35"/>
    <row r="307" s="3" customFormat="1" x14ac:dyDescent="0.35"/>
    <row r="308" s="3" customFormat="1" x14ac:dyDescent="0.35"/>
    <row r="309" s="3" customFormat="1" x14ac:dyDescent="0.35"/>
    <row r="310" s="3" customFormat="1" x14ac:dyDescent="0.35"/>
    <row r="311" s="3" customFormat="1" x14ac:dyDescent="0.35"/>
    <row r="312" s="3" customFormat="1" x14ac:dyDescent="0.35"/>
    <row r="313" s="3" customFormat="1" x14ac:dyDescent="0.35"/>
    <row r="314" s="3" customFormat="1" x14ac:dyDescent="0.35"/>
    <row r="315" s="3" customFormat="1" x14ac:dyDescent="0.35"/>
    <row r="316" s="3" customFormat="1" x14ac:dyDescent="0.35"/>
    <row r="317" s="3" customFormat="1" x14ac:dyDescent="0.35"/>
    <row r="318" s="3" customFormat="1" x14ac:dyDescent="0.35"/>
    <row r="319" s="3" customFormat="1" x14ac:dyDescent="0.35"/>
    <row r="320" s="3" customFormat="1" x14ac:dyDescent="0.35"/>
    <row r="321" s="3" customFormat="1" x14ac:dyDescent="0.35"/>
    <row r="322" s="3" customFormat="1" x14ac:dyDescent="0.35"/>
    <row r="323" s="3" customFormat="1" x14ac:dyDescent="0.35"/>
    <row r="324" s="3" customFormat="1" x14ac:dyDescent="0.35"/>
    <row r="325" s="3" customFormat="1" x14ac:dyDescent="0.35"/>
    <row r="326" s="3" customFormat="1" x14ac:dyDescent="0.35"/>
    <row r="327" s="3" customFormat="1" x14ac:dyDescent="0.35"/>
    <row r="328" s="3" customFormat="1" x14ac:dyDescent="0.35"/>
    <row r="329" s="3" customFormat="1" x14ac:dyDescent="0.35"/>
    <row r="330" s="3" customFormat="1" x14ac:dyDescent="0.35"/>
    <row r="331" s="3" customFormat="1" x14ac:dyDescent="0.35"/>
    <row r="332" s="3" customFormat="1" x14ac:dyDescent="0.35"/>
    <row r="333" s="3" customFormat="1" x14ac:dyDescent="0.35"/>
    <row r="334" s="3" customFormat="1" x14ac:dyDescent="0.35"/>
    <row r="335" s="3" customFormat="1" x14ac:dyDescent="0.35"/>
    <row r="336" s="3" customFormat="1" x14ac:dyDescent="0.35"/>
    <row r="337" s="3" customFormat="1" x14ac:dyDescent="0.35"/>
    <row r="338" s="3" customFormat="1" x14ac:dyDescent="0.35"/>
    <row r="339" s="3" customFormat="1" x14ac:dyDescent="0.35"/>
    <row r="340" s="3" customFormat="1" x14ac:dyDescent="0.35"/>
    <row r="341" s="3" customFormat="1" x14ac:dyDescent="0.35"/>
    <row r="342" s="3" customFormat="1" x14ac:dyDescent="0.35"/>
    <row r="343" s="3" customFormat="1" x14ac:dyDescent="0.35"/>
    <row r="344" s="3" customFormat="1" x14ac:dyDescent="0.35"/>
    <row r="345" s="3" customFormat="1" x14ac:dyDescent="0.35"/>
    <row r="346" s="3" customFormat="1" x14ac:dyDescent="0.35"/>
    <row r="347" s="3" customFormat="1" x14ac:dyDescent="0.35"/>
    <row r="348" s="3" customFormat="1" x14ac:dyDescent="0.35"/>
    <row r="349" s="3" customFormat="1" x14ac:dyDescent="0.35"/>
    <row r="350" s="3" customFormat="1" x14ac:dyDescent="0.35"/>
    <row r="351" s="3" customFormat="1" x14ac:dyDescent="0.35"/>
    <row r="352" s="3" customFormat="1" x14ac:dyDescent="0.35"/>
    <row r="353" s="3" customFormat="1" x14ac:dyDescent="0.35"/>
    <row r="354" s="3" customFormat="1" x14ac:dyDescent="0.35"/>
    <row r="355" s="3" customFormat="1" x14ac:dyDescent="0.35"/>
    <row r="356" s="3" customFormat="1" x14ac:dyDescent="0.35"/>
    <row r="357" s="3" customFormat="1" x14ac:dyDescent="0.35"/>
    <row r="358" s="3" customFormat="1" x14ac:dyDescent="0.35"/>
    <row r="359" s="3" customFormat="1" x14ac:dyDescent="0.35"/>
    <row r="360" s="3" customFormat="1" x14ac:dyDescent="0.35"/>
    <row r="361" s="3" customFormat="1" x14ac:dyDescent="0.35"/>
    <row r="362" s="3" customFormat="1" x14ac:dyDescent="0.35"/>
    <row r="363" s="3" customFormat="1" x14ac:dyDescent="0.35"/>
  </sheetData>
  <sheetProtection selectLockedCells="1"/>
  <autoFilter ref="I75:I223" xr:uid="{E7BED947-9CE6-45BA-87E1-F511E55E18D6}"/>
  <mergeCells count="10">
    <mergeCell ref="D61:F61"/>
    <mergeCell ref="D63:G63"/>
    <mergeCell ref="D64:G64"/>
    <mergeCell ref="D65:G65"/>
    <mergeCell ref="D5:G5"/>
    <mergeCell ref="D13:F13"/>
    <mergeCell ref="D15:G15"/>
    <mergeCell ref="E30:F30"/>
    <mergeCell ref="E50:F50"/>
    <mergeCell ref="E59:F59"/>
  </mergeCells>
  <conditionalFormatting sqref="G6:G12">
    <cfRule type="dataBar" priority="6">
      <dataBar>
        <cfvo type="min"/>
        <cfvo type="max"/>
        <color theme="9" tint="0.79998168889431442"/>
      </dataBar>
      <extLst>
        <ext xmlns:x14="http://schemas.microsoft.com/office/spreadsheetml/2009/9/main" uri="{B025F937-C7B1-47D3-B67F-A62EFF666E3E}">
          <x14:id>{7A370C6C-9604-4A15-85F6-2C66785482B1}</x14:id>
        </ext>
      </extLst>
    </cfRule>
  </conditionalFormatting>
  <conditionalFormatting sqref="G17:G29">
    <cfRule type="dataBar" priority="7">
      <dataBar>
        <cfvo type="min"/>
        <cfvo type="max"/>
        <color theme="5" tint="0.79998168889431442"/>
      </dataBar>
      <extLst>
        <ext xmlns:x14="http://schemas.microsoft.com/office/spreadsheetml/2009/9/main" uri="{B025F937-C7B1-47D3-B67F-A62EFF666E3E}">
          <x14:id>{F0E09201-100A-48B0-9665-3A828FA430BD}</x14:id>
        </ext>
      </extLst>
    </cfRule>
  </conditionalFormatting>
  <conditionalFormatting sqref="G33:G49">
    <cfRule type="cellIs" dxfId="62" priority="1" operator="equal">
      <formula>0</formula>
    </cfRule>
    <cfRule type="dataBar" priority="11">
      <dataBar>
        <cfvo type="min"/>
        <cfvo type="max"/>
        <color theme="5" tint="0.79998168889431442"/>
      </dataBar>
      <extLst>
        <ext xmlns:x14="http://schemas.microsoft.com/office/spreadsheetml/2009/9/main" uri="{B025F937-C7B1-47D3-B67F-A62EFF666E3E}">
          <x14:id>{0B738A67-6B95-478C-8108-EBA51C8C227D}</x14:id>
        </ext>
      </extLst>
    </cfRule>
  </conditionalFormatting>
  <conditionalFormatting sqref="G53:G58">
    <cfRule type="dataBar" priority="12">
      <dataBar>
        <cfvo type="min"/>
        <cfvo type="max"/>
        <color theme="5" tint="0.79998168889431442"/>
      </dataBar>
      <extLst>
        <ext xmlns:x14="http://schemas.microsoft.com/office/spreadsheetml/2009/9/main" uri="{B025F937-C7B1-47D3-B67F-A62EFF666E3E}">
          <x14:id>{733F79B6-3C21-4827-9CE2-B063570CE253}</x14:id>
        </ext>
      </extLst>
    </cfRule>
  </conditionalFormatting>
  <conditionalFormatting sqref="G76:G223">
    <cfRule type="dataBar" priority="5">
      <dataBar>
        <cfvo type="min"/>
        <cfvo type="max"/>
        <color theme="5" tint="0.79998168889431442"/>
      </dataBar>
      <extLst>
        <ext xmlns:x14="http://schemas.microsoft.com/office/spreadsheetml/2009/9/main" uri="{B025F937-C7B1-47D3-B67F-A62EFF666E3E}">
          <x14:id>{F7D26DE1-6255-40B1-AF44-72BECA1925A7}</x14:id>
        </ext>
      </extLst>
    </cfRule>
  </conditionalFormatting>
  <conditionalFormatting sqref="H65">
    <cfRule type="cellIs" dxfId="61" priority="2" operator="lessThanOrEqual">
      <formula>-0.5</formula>
    </cfRule>
    <cfRule type="cellIs" dxfId="60" priority="3" operator="between">
      <formula>-0.5</formula>
      <formula>0.5</formula>
    </cfRule>
    <cfRule type="cellIs" dxfId="59" priority="4" operator="greaterThanOrEqual">
      <formula>0.5</formula>
    </cfRule>
  </conditionalFormatting>
  <conditionalFormatting sqref="I65">
    <cfRule type="expression" dxfId="58" priority="8">
      <formula>Bilanz&lt;=-0.5</formula>
    </cfRule>
    <cfRule type="expression" dxfId="57" priority="9">
      <formula>Bilanz=0</formula>
    </cfRule>
    <cfRule type="expression" dxfId="56" priority="10">
      <formula>Bilanz&gt;=0.5</formula>
    </cfRule>
  </conditionalFormatting>
  <dataValidations count="1">
    <dataValidation type="list" showInputMessage="1" showErrorMessage="1" errorTitle="Benachrichtigung" error="Bitte wähle eine Kategorie aus der Liste." sqref="I76:I223" xr:uid="{B8151CED-7820-43A2-BA0E-09910584C97A}">
      <formula1>$F$33:$F$49</formula1>
    </dataValidation>
  </dataValidations>
  <hyperlinks>
    <hyperlink ref="C1:F1" location="Übersicht!A1" display="Zurück zur Übersicht" xr:uid="{CCCD893B-ADFB-4CC7-B9EC-85E6FD148430}"/>
  </hyperlinks>
  <pageMargins left="0.7" right="0.7" top="0.78740157499999996" bottom="0.78740157499999996" header="0.3" footer="0.3"/>
  <pageSetup paperSize="9" orientation="landscape" r:id="rId1"/>
  <drawing r:id="rId2"/>
  <legacyDrawing r:id="rId3"/>
  <extLst>
    <ext xmlns:x14="http://schemas.microsoft.com/office/spreadsheetml/2009/9/main" uri="{78C0D931-6437-407d-A8EE-F0AAD7539E65}">
      <x14:conditionalFormattings>
        <x14:conditionalFormatting xmlns:xm="http://schemas.microsoft.com/office/excel/2006/main">
          <x14:cfRule type="dataBar" id="{7A370C6C-9604-4A15-85F6-2C66785482B1}">
            <x14:dataBar minLength="0" maxLength="100" gradient="0">
              <x14:cfvo type="autoMin"/>
              <x14:cfvo type="autoMax"/>
              <x14:negativeFillColor rgb="FFFF0000"/>
              <x14:axisColor rgb="FF000000"/>
            </x14:dataBar>
          </x14:cfRule>
          <xm:sqref>G6:G12</xm:sqref>
        </x14:conditionalFormatting>
        <x14:conditionalFormatting xmlns:xm="http://schemas.microsoft.com/office/excel/2006/main">
          <x14:cfRule type="dataBar" id="{F0E09201-100A-48B0-9665-3A828FA430BD}">
            <x14:dataBar minLength="0" maxLength="100" gradient="0">
              <x14:cfvo type="autoMin"/>
              <x14:cfvo type="autoMax"/>
              <x14:negativeFillColor rgb="FFFF0000"/>
              <x14:axisColor rgb="FF000000"/>
            </x14:dataBar>
          </x14:cfRule>
          <xm:sqref>G17:G29</xm:sqref>
        </x14:conditionalFormatting>
        <x14:conditionalFormatting xmlns:xm="http://schemas.microsoft.com/office/excel/2006/main">
          <x14:cfRule type="dataBar" id="{0B738A67-6B95-478C-8108-EBA51C8C227D}">
            <x14:dataBar minLength="0" maxLength="100" gradient="0">
              <x14:cfvo type="autoMin"/>
              <x14:cfvo type="autoMax"/>
              <x14:negativeFillColor rgb="FFFF0000"/>
              <x14:axisColor rgb="FF000000"/>
            </x14:dataBar>
          </x14:cfRule>
          <xm:sqref>G33:G49</xm:sqref>
        </x14:conditionalFormatting>
        <x14:conditionalFormatting xmlns:xm="http://schemas.microsoft.com/office/excel/2006/main">
          <x14:cfRule type="dataBar" id="{733F79B6-3C21-4827-9CE2-B063570CE253}">
            <x14:dataBar minLength="0" maxLength="100" gradient="0">
              <x14:cfvo type="autoMin"/>
              <x14:cfvo type="autoMax"/>
              <x14:negativeFillColor rgb="FFFF0000"/>
              <x14:axisColor rgb="FF000000"/>
            </x14:dataBar>
          </x14:cfRule>
          <xm:sqref>G53:G58</xm:sqref>
        </x14:conditionalFormatting>
        <x14:conditionalFormatting xmlns:xm="http://schemas.microsoft.com/office/excel/2006/main">
          <x14:cfRule type="dataBar" id="{F7D26DE1-6255-40B1-AF44-72BECA1925A7}">
            <x14:dataBar minLength="0" maxLength="100" gradient="0">
              <x14:cfvo type="autoMin"/>
              <x14:cfvo type="autoMax"/>
              <x14:negativeFillColor rgb="FFFF0000"/>
              <x14:axisColor rgb="FF000000"/>
            </x14:dataBar>
          </x14:cfRule>
          <xm:sqref>G76:G223</xm:sqref>
        </x14:conditionalFormatting>
      </x14:conditionalFormatting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FECF5F-6A6C-42B1-85C2-E41C3829B063}">
  <sheetPr>
    <tabColor rgb="FF00B050"/>
  </sheetPr>
  <dimension ref="A1:ON363"/>
  <sheetViews>
    <sheetView zoomScaleNormal="100" workbookViewId="0"/>
  </sheetViews>
  <sheetFormatPr baseColWidth="10" defaultRowHeight="12.9" x14ac:dyDescent="0.35"/>
  <cols>
    <col min="1" max="1" width="1.61328125" style="3" customWidth="1"/>
    <col min="2" max="2" width="2.23046875" style="4" customWidth="1"/>
    <col min="3" max="3" width="11.07421875" style="3"/>
    <col min="4" max="5" width="1.15234375" style="4" customWidth="1"/>
    <col min="6" max="6" width="35.15234375" style="4" bestFit="1" customWidth="1"/>
    <col min="7" max="7" width="11.53515625" style="4" customWidth="1"/>
    <col min="8" max="8" width="11.69140625" style="4" customWidth="1"/>
    <col min="9" max="9" width="58.07421875" style="3" customWidth="1"/>
    <col min="10" max="404" width="11.07421875" style="3"/>
    <col min="405" max="16384" width="11.07421875" style="4"/>
  </cols>
  <sheetData>
    <row r="1" spans="2:9" s="3" customFormat="1" x14ac:dyDescent="0.35">
      <c r="C1" s="47" t="s">
        <v>66</v>
      </c>
      <c r="D1" s="47"/>
      <c r="E1" s="47"/>
      <c r="F1" s="47"/>
    </row>
    <row r="2" spans="2:9" s="3" customFormat="1" ht="13.3" thickBot="1" x14ac:dyDescent="0.4"/>
    <row r="3" spans="2:9" s="5" customFormat="1" ht="17.149999999999999" thickTop="1" thickBot="1" x14ac:dyDescent="0.5">
      <c r="D3" s="21" t="s">
        <v>46</v>
      </c>
      <c r="E3" s="22"/>
      <c r="F3" s="22"/>
      <c r="G3" s="23"/>
    </row>
    <row r="4" spans="2:9" ht="13.3" thickTop="1" x14ac:dyDescent="0.35">
      <c r="B4" s="3"/>
      <c r="D4" s="3"/>
      <c r="E4" s="3"/>
      <c r="F4" s="3"/>
      <c r="G4" s="3"/>
      <c r="H4" s="3"/>
    </row>
    <row r="5" spans="2:9" ht="15" customHeight="1" x14ac:dyDescent="0.35">
      <c r="B5" s="3"/>
      <c r="D5" s="179" t="s">
        <v>78</v>
      </c>
      <c r="E5" s="180"/>
      <c r="F5" s="180"/>
      <c r="G5" s="180"/>
      <c r="H5" s="86"/>
      <c r="I5" s="33" t="s">
        <v>32</v>
      </c>
    </row>
    <row r="6" spans="2:9" x14ac:dyDescent="0.35">
      <c r="B6" s="3"/>
      <c r="D6" s="80"/>
      <c r="E6" s="81"/>
      <c r="F6" s="24" t="s">
        <v>3</v>
      </c>
      <c r="G6" s="113"/>
      <c r="H6" s="131"/>
      <c r="I6" s="7"/>
    </row>
    <row r="7" spans="2:9" x14ac:dyDescent="0.35">
      <c r="B7" s="3"/>
      <c r="D7" s="82"/>
      <c r="E7" s="83"/>
      <c r="F7" s="25" t="s">
        <v>4</v>
      </c>
      <c r="G7" s="114"/>
      <c r="H7" s="131"/>
      <c r="I7" s="8"/>
    </row>
    <row r="8" spans="2:9" x14ac:dyDescent="0.35">
      <c r="B8" s="3"/>
      <c r="D8" s="82"/>
      <c r="E8" s="83"/>
      <c r="F8" s="25" t="s">
        <v>1</v>
      </c>
      <c r="G8" s="114"/>
      <c r="H8" s="131"/>
      <c r="I8" s="8"/>
    </row>
    <row r="9" spans="2:9" x14ac:dyDescent="0.35">
      <c r="B9" s="3"/>
      <c r="D9" s="82"/>
      <c r="E9" s="83"/>
      <c r="F9" s="25" t="s">
        <v>2</v>
      </c>
      <c r="G9" s="114"/>
      <c r="H9" s="131"/>
      <c r="I9" s="8"/>
    </row>
    <row r="10" spans="2:9" x14ac:dyDescent="0.35">
      <c r="B10" s="3"/>
      <c r="D10" s="82"/>
      <c r="E10" s="83"/>
      <c r="F10" s="106" t="s">
        <v>37</v>
      </c>
      <c r="G10" s="114"/>
      <c r="H10" s="131"/>
      <c r="I10" s="8"/>
    </row>
    <row r="11" spans="2:9" x14ac:dyDescent="0.35">
      <c r="B11" s="3"/>
      <c r="D11" s="84"/>
      <c r="E11" s="104"/>
      <c r="F11" s="107" t="s">
        <v>80</v>
      </c>
      <c r="G11" s="115"/>
      <c r="H11" s="131"/>
      <c r="I11" s="9"/>
    </row>
    <row r="12" spans="2:9" x14ac:dyDescent="0.35">
      <c r="B12" s="3"/>
      <c r="D12" s="84"/>
      <c r="E12" s="85"/>
      <c r="F12" s="26" t="s">
        <v>10</v>
      </c>
      <c r="G12" s="116"/>
      <c r="H12" s="132"/>
      <c r="I12" s="9"/>
    </row>
    <row r="13" spans="2:9" ht="15" customHeight="1" x14ac:dyDescent="0.35">
      <c r="B13" s="3"/>
      <c r="D13" s="181" t="s">
        <v>5</v>
      </c>
      <c r="E13" s="182"/>
      <c r="F13" s="182"/>
      <c r="G13" s="133" t="s">
        <v>29</v>
      </c>
      <c r="H13" s="134">
        <f>SUM(G6:G12)</f>
        <v>0</v>
      </c>
      <c r="I13" s="32"/>
    </row>
    <row r="14" spans="2:9" s="3" customFormat="1" x14ac:dyDescent="0.35">
      <c r="I14" s="32"/>
    </row>
    <row r="15" spans="2:9" ht="15" customHeight="1" x14ac:dyDescent="0.35">
      <c r="B15" s="3"/>
      <c r="D15" s="183" t="s">
        <v>6</v>
      </c>
      <c r="E15" s="184"/>
      <c r="F15" s="184"/>
      <c r="G15" s="184"/>
      <c r="H15" s="78"/>
      <c r="I15" s="32"/>
    </row>
    <row r="16" spans="2:9" x14ac:dyDescent="0.35">
      <c r="B16" s="3"/>
      <c r="D16" s="89"/>
      <c r="E16" s="90" t="s">
        <v>7</v>
      </c>
      <c r="F16" s="91"/>
      <c r="G16" s="92" t="s">
        <v>40</v>
      </c>
      <c r="H16" s="75"/>
      <c r="I16" s="33" t="s">
        <v>32</v>
      </c>
    </row>
    <row r="17" spans="2:11" ht="12.9" customHeight="1" x14ac:dyDescent="0.35">
      <c r="B17" s="3"/>
      <c r="D17" s="66"/>
      <c r="E17" s="67"/>
      <c r="F17" s="27" t="s">
        <v>8</v>
      </c>
      <c r="G17" s="113"/>
      <c r="H17" s="135"/>
      <c r="I17" s="19"/>
    </row>
    <row r="18" spans="2:11" ht="12.9" customHeight="1" x14ac:dyDescent="0.35">
      <c r="B18" s="3"/>
      <c r="D18" s="68"/>
      <c r="E18" s="69"/>
      <c r="F18" s="25" t="s">
        <v>9</v>
      </c>
      <c r="G18" s="114"/>
      <c r="H18" s="135"/>
      <c r="I18" s="19"/>
    </row>
    <row r="19" spans="2:11" ht="12.9" customHeight="1" x14ac:dyDescent="0.35">
      <c r="B19" s="3"/>
      <c r="D19" s="68"/>
      <c r="E19" s="69"/>
      <c r="F19" s="25" t="s">
        <v>33</v>
      </c>
      <c r="G19" s="114"/>
      <c r="H19" s="135"/>
      <c r="I19" s="19"/>
    </row>
    <row r="20" spans="2:11" ht="12.9" customHeight="1" x14ac:dyDescent="0.35">
      <c r="B20" s="3"/>
      <c r="D20" s="68"/>
      <c r="E20" s="69"/>
      <c r="F20" s="25" t="s">
        <v>13</v>
      </c>
      <c r="G20" s="114"/>
      <c r="H20" s="135"/>
      <c r="I20" s="19"/>
    </row>
    <row r="21" spans="2:11" ht="12.9" customHeight="1" x14ac:dyDescent="0.35">
      <c r="B21" s="3"/>
      <c r="D21" s="68"/>
      <c r="E21" s="69"/>
      <c r="F21" s="106" t="s">
        <v>20</v>
      </c>
      <c r="G21" s="114"/>
      <c r="H21" s="135"/>
      <c r="I21" s="19"/>
      <c r="K21" s="20"/>
    </row>
    <row r="22" spans="2:11" ht="12.9" customHeight="1" x14ac:dyDescent="0.35">
      <c r="B22" s="3"/>
      <c r="D22" s="68"/>
      <c r="E22" s="69"/>
      <c r="F22" s="106" t="s">
        <v>38</v>
      </c>
      <c r="G22" s="114"/>
      <c r="H22" s="135"/>
      <c r="I22" s="19"/>
    </row>
    <row r="23" spans="2:11" ht="12.9" customHeight="1" x14ac:dyDescent="0.35">
      <c r="B23" s="3"/>
      <c r="D23" s="68"/>
      <c r="E23" s="69"/>
      <c r="F23" s="106" t="s">
        <v>17</v>
      </c>
      <c r="G23" s="114"/>
      <c r="H23" s="135"/>
      <c r="I23" s="19"/>
    </row>
    <row r="24" spans="2:11" ht="12.9" customHeight="1" x14ac:dyDescent="0.35">
      <c r="B24" s="3"/>
      <c r="D24" s="68"/>
      <c r="E24" s="69"/>
      <c r="F24" s="106" t="s">
        <v>23</v>
      </c>
      <c r="G24" s="114"/>
      <c r="H24" s="135"/>
      <c r="I24" s="19"/>
    </row>
    <row r="25" spans="2:11" ht="12.9" customHeight="1" x14ac:dyDescent="0.35">
      <c r="B25" s="3"/>
      <c r="D25" s="68"/>
      <c r="E25" s="69"/>
      <c r="F25" s="106" t="s">
        <v>11</v>
      </c>
      <c r="G25" s="114"/>
      <c r="H25" s="135"/>
      <c r="I25" s="19"/>
    </row>
    <row r="26" spans="2:11" ht="12.9" customHeight="1" x14ac:dyDescent="0.35">
      <c r="B26" s="3"/>
      <c r="D26" s="68"/>
      <c r="E26" s="69"/>
      <c r="F26" s="106" t="s">
        <v>12</v>
      </c>
      <c r="G26" s="114"/>
      <c r="H26" s="135"/>
      <c r="I26" s="19"/>
    </row>
    <row r="27" spans="2:11" ht="12.9" customHeight="1" x14ac:dyDescent="0.35">
      <c r="B27" s="3"/>
      <c r="D27" s="68"/>
      <c r="E27" s="69"/>
      <c r="F27" s="106" t="s">
        <v>73</v>
      </c>
      <c r="G27" s="114"/>
      <c r="H27" s="135"/>
      <c r="I27" s="19"/>
    </row>
    <row r="28" spans="2:11" ht="12.9" customHeight="1" x14ac:dyDescent="0.35">
      <c r="B28" s="3"/>
      <c r="D28" s="68"/>
      <c r="E28" s="69"/>
      <c r="F28" s="28" t="s">
        <v>10</v>
      </c>
      <c r="G28" s="114"/>
      <c r="H28" s="135"/>
      <c r="I28" s="19"/>
    </row>
    <row r="29" spans="2:11" ht="12.9" customHeight="1" x14ac:dyDescent="0.35">
      <c r="B29" s="3"/>
      <c r="D29" s="70"/>
      <c r="E29" s="71"/>
      <c r="F29" s="29" t="s">
        <v>10</v>
      </c>
      <c r="G29" s="116"/>
      <c r="H29" s="135"/>
      <c r="I29" s="30"/>
    </row>
    <row r="30" spans="2:11" ht="15" customHeight="1" x14ac:dyDescent="0.35">
      <c r="B30" s="3"/>
      <c r="D30" s="89"/>
      <c r="E30" s="185" t="s">
        <v>26</v>
      </c>
      <c r="F30" s="185"/>
      <c r="G30" s="136" t="s">
        <v>29</v>
      </c>
      <c r="H30" s="137">
        <f>SUM(G17:G29)</f>
        <v>0</v>
      </c>
      <c r="I30" s="32"/>
    </row>
    <row r="31" spans="2:11" s="3" customFormat="1" x14ac:dyDescent="0.35">
      <c r="H31" s="79"/>
      <c r="I31" s="32"/>
    </row>
    <row r="32" spans="2:11" x14ac:dyDescent="0.35">
      <c r="B32" s="95"/>
      <c r="C32" s="96"/>
      <c r="D32" s="97"/>
      <c r="E32" s="98" t="s">
        <v>77</v>
      </c>
      <c r="F32" s="99"/>
      <c r="G32" s="100"/>
      <c r="H32" s="75"/>
      <c r="I32" s="33" t="s">
        <v>32</v>
      </c>
    </row>
    <row r="33" spans="2:9" ht="12.9" customHeight="1" x14ac:dyDescent="0.35">
      <c r="B33" s="103"/>
      <c r="D33" s="12"/>
      <c r="E33" s="13"/>
      <c r="F33" s="58" t="s">
        <v>14</v>
      </c>
      <c r="G33" s="113">
        <f>SUMIF(I76:I223,F33,G76:G223)</f>
        <v>0</v>
      </c>
      <c r="H33" s="135"/>
      <c r="I33" s="7"/>
    </row>
    <row r="34" spans="2:9" ht="12.9" customHeight="1" x14ac:dyDescent="0.35">
      <c r="B34" s="103"/>
      <c r="D34" s="14"/>
      <c r="E34" s="15"/>
      <c r="F34" s="59" t="s">
        <v>18</v>
      </c>
      <c r="G34" s="114">
        <f>SUMIF(I76:I223,F34,G76:G223)</f>
        <v>0</v>
      </c>
      <c r="H34" s="135"/>
      <c r="I34" s="8"/>
    </row>
    <row r="35" spans="2:9" ht="12.9" customHeight="1" x14ac:dyDescent="0.35">
      <c r="B35" s="103"/>
      <c r="D35" s="14"/>
      <c r="E35" s="15"/>
      <c r="F35" s="59" t="s">
        <v>25</v>
      </c>
      <c r="G35" s="114">
        <f>SUMIF(I76:I223,F35,G76:G223)</f>
        <v>0</v>
      </c>
      <c r="H35" s="135"/>
      <c r="I35" s="8"/>
    </row>
    <row r="36" spans="2:9" ht="12.9" customHeight="1" x14ac:dyDescent="0.35">
      <c r="B36" s="103"/>
      <c r="D36" s="14"/>
      <c r="E36" s="15"/>
      <c r="F36" s="59" t="s">
        <v>15</v>
      </c>
      <c r="G36" s="114">
        <f>SUMIF(I76:I223,F36,G76:G223)</f>
        <v>0</v>
      </c>
      <c r="H36" s="135"/>
      <c r="I36" s="8"/>
    </row>
    <row r="37" spans="2:9" ht="12.9" customHeight="1" x14ac:dyDescent="0.35">
      <c r="B37" s="103"/>
      <c r="D37" s="14"/>
      <c r="E37" s="15"/>
      <c r="F37" s="59" t="s">
        <v>16</v>
      </c>
      <c r="G37" s="114">
        <f>SUMIF(I76:I223,F37,G76:G223)</f>
        <v>0</v>
      </c>
      <c r="H37" s="135"/>
      <c r="I37" s="8"/>
    </row>
    <row r="38" spans="2:9" ht="12.9" customHeight="1" x14ac:dyDescent="0.35">
      <c r="B38" s="103"/>
      <c r="D38" s="14"/>
      <c r="E38" s="15"/>
      <c r="F38" s="59" t="s">
        <v>39</v>
      </c>
      <c r="G38" s="114">
        <f>SUMIF(I76:I223,F38,G76:G223)</f>
        <v>0</v>
      </c>
      <c r="H38" s="135"/>
      <c r="I38" s="8"/>
    </row>
    <row r="39" spans="2:9" ht="12.9" customHeight="1" x14ac:dyDescent="0.35">
      <c r="B39" s="103"/>
      <c r="D39" s="14"/>
      <c r="E39" s="15"/>
      <c r="F39" s="59" t="s">
        <v>36</v>
      </c>
      <c r="G39" s="114">
        <f>SUMIF(I76:I223,F39,G76:G223)</f>
        <v>0</v>
      </c>
      <c r="H39" s="135"/>
      <c r="I39" s="8"/>
    </row>
    <row r="40" spans="2:9" ht="12.9" customHeight="1" x14ac:dyDescent="0.35">
      <c r="B40" s="103"/>
      <c r="D40" s="14"/>
      <c r="E40" s="15"/>
      <c r="F40" s="59" t="s">
        <v>19</v>
      </c>
      <c r="G40" s="114">
        <f>SUMIF(I76:I223,F40,G76:G223)</f>
        <v>0</v>
      </c>
      <c r="H40" s="135"/>
      <c r="I40" s="8"/>
    </row>
    <row r="41" spans="2:9" ht="12.9" customHeight="1" x14ac:dyDescent="0.35">
      <c r="B41" s="103"/>
      <c r="D41" s="14"/>
      <c r="E41" s="15"/>
      <c r="F41" s="59" t="s">
        <v>21</v>
      </c>
      <c r="G41" s="114">
        <f>SUMIF(I76:I223,F41,G76:G223)</f>
        <v>0</v>
      </c>
      <c r="H41" s="135"/>
      <c r="I41" s="8"/>
    </row>
    <row r="42" spans="2:9" ht="12.9" customHeight="1" x14ac:dyDescent="0.35">
      <c r="B42" s="103"/>
      <c r="D42" s="14"/>
      <c r="E42" s="15"/>
      <c r="F42" s="59" t="s">
        <v>22</v>
      </c>
      <c r="G42" s="114">
        <f>SUMIF(I76:I223,F42,G76:G223)</f>
        <v>0</v>
      </c>
      <c r="H42" s="135"/>
      <c r="I42" s="8"/>
    </row>
    <row r="43" spans="2:9" ht="12.9" customHeight="1" x14ac:dyDescent="0.35">
      <c r="B43" s="103"/>
      <c r="D43" s="14"/>
      <c r="E43" s="15"/>
      <c r="F43" s="59" t="s">
        <v>24</v>
      </c>
      <c r="G43" s="114">
        <f>SUMIF(I76:I223,F43,G76:G223)</f>
        <v>0</v>
      </c>
      <c r="H43" s="135"/>
      <c r="I43" s="8"/>
    </row>
    <row r="44" spans="2:9" ht="12.9" customHeight="1" x14ac:dyDescent="0.35">
      <c r="B44" s="103"/>
      <c r="D44" s="14"/>
      <c r="E44" s="15"/>
      <c r="F44" s="59" t="s">
        <v>72</v>
      </c>
      <c r="G44" s="114">
        <f>SUMIF(I76:I223,F44,G76:G223)</f>
        <v>0</v>
      </c>
      <c r="H44" s="135"/>
      <c r="I44" s="8"/>
    </row>
    <row r="45" spans="2:9" ht="12.9" customHeight="1" x14ac:dyDescent="0.35">
      <c r="B45" s="103"/>
      <c r="D45" s="61"/>
      <c r="E45" s="62"/>
      <c r="F45" s="63" t="s">
        <v>82</v>
      </c>
      <c r="G45" s="115">
        <f>SUMIF(I76:I223,F45,G76:G223)</f>
        <v>0</v>
      </c>
      <c r="H45" s="135"/>
      <c r="I45" s="9"/>
    </row>
    <row r="46" spans="2:9" ht="12.9" customHeight="1" x14ac:dyDescent="0.35">
      <c r="B46" s="103"/>
      <c r="D46" s="61"/>
      <c r="E46" s="62"/>
      <c r="F46" s="59" t="s">
        <v>83</v>
      </c>
      <c r="G46" s="114">
        <f>SUMIF(I76:I223,F46,G76:G223)</f>
        <v>0</v>
      </c>
      <c r="H46" s="135"/>
      <c r="I46" s="9"/>
    </row>
    <row r="47" spans="2:9" ht="12.9" customHeight="1" x14ac:dyDescent="0.35">
      <c r="B47" s="103"/>
      <c r="D47" s="61"/>
      <c r="E47" s="62"/>
      <c r="F47" s="105" t="s">
        <v>84</v>
      </c>
      <c r="G47" s="117">
        <f>SUMIF(I76:I223,F47,G76:G223)</f>
        <v>0</v>
      </c>
      <c r="H47" s="135"/>
      <c r="I47" s="9"/>
    </row>
    <row r="48" spans="2:9" ht="12.9" customHeight="1" x14ac:dyDescent="0.35">
      <c r="B48" s="103"/>
      <c r="D48" s="61"/>
      <c r="E48" s="62"/>
      <c r="F48" s="105" t="s">
        <v>85</v>
      </c>
      <c r="G48" s="117">
        <f>SUMIF(I76:I223,F48,G76:G223)</f>
        <v>0</v>
      </c>
      <c r="H48" s="135"/>
      <c r="I48" s="9"/>
    </row>
    <row r="49" spans="2:9" ht="12.9" customHeight="1" x14ac:dyDescent="0.35">
      <c r="B49" s="103"/>
      <c r="D49" s="16"/>
      <c r="E49" s="17"/>
      <c r="F49" s="64" t="s">
        <v>81</v>
      </c>
      <c r="G49" s="118">
        <f>SUMIF(I76:I223,F49,G76:G223)</f>
        <v>0</v>
      </c>
      <c r="H49" s="135"/>
      <c r="I49" s="6"/>
    </row>
    <row r="50" spans="2:9" ht="15" customHeight="1" x14ac:dyDescent="0.35">
      <c r="B50" s="103"/>
      <c r="D50" s="11"/>
      <c r="E50" s="185" t="s">
        <v>27</v>
      </c>
      <c r="F50" s="185"/>
      <c r="G50" s="136" t="s">
        <v>29</v>
      </c>
      <c r="H50" s="137">
        <f>SUM(G33:G49)</f>
        <v>0</v>
      </c>
    </row>
    <row r="51" spans="2:9" s="3" customFormat="1" x14ac:dyDescent="0.35">
      <c r="B51" s="103"/>
      <c r="H51" s="79"/>
    </row>
    <row r="52" spans="2:9" x14ac:dyDescent="0.35">
      <c r="B52" s="103"/>
      <c r="D52" s="11"/>
      <c r="E52" s="90" t="s">
        <v>88</v>
      </c>
      <c r="F52" s="11"/>
      <c r="G52" s="65"/>
      <c r="H52" s="75"/>
      <c r="I52" s="33" t="s">
        <v>32</v>
      </c>
    </row>
    <row r="53" spans="2:9" ht="12.9" customHeight="1" x14ac:dyDescent="0.35">
      <c r="B53" s="103"/>
      <c r="D53" s="66"/>
      <c r="E53" s="67"/>
      <c r="F53" s="93" t="s">
        <v>75</v>
      </c>
      <c r="G53" s="113"/>
      <c r="H53" s="135"/>
      <c r="I53" s="7"/>
    </row>
    <row r="54" spans="2:9" ht="12.9" customHeight="1" x14ac:dyDescent="0.35">
      <c r="B54" s="103"/>
      <c r="D54" s="68"/>
      <c r="E54" s="69"/>
      <c r="F54" s="94" t="s">
        <v>86</v>
      </c>
      <c r="G54" s="114"/>
      <c r="H54" s="135"/>
      <c r="I54" s="8"/>
    </row>
    <row r="55" spans="2:9" ht="12.9" customHeight="1" x14ac:dyDescent="0.35">
      <c r="B55" s="103"/>
      <c r="D55" s="68"/>
      <c r="E55" s="69"/>
      <c r="F55" s="94" t="s">
        <v>87</v>
      </c>
      <c r="G55" s="114"/>
      <c r="H55" s="135"/>
      <c r="I55" s="8"/>
    </row>
    <row r="56" spans="2:9" ht="12.9" customHeight="1" x14ac:dyDescent="0.35">
      <c r="B56" s="103"/>
      <c r="D56" s="68"/>
      <c r="E56" s="69"/>
      <c r="F56" s="94" t="s">
        <v>87</v>
      </c>
      <c r="G56" s="114"/>
      <c r="H56" s="135"/>
      <c r="I56" s="8"/>
    </row>
    <row r="57" spans="2:9" ht="12.9" customHeight="1" x14ac:dyDescent="0.35">
      <c r="B57" s="103"/>
      <c r="D57" s="68"/>
      <c r="E57" s="69"/>
      <c r="F57" s="94" t="s">
        <v>87</v>
      </c>
      <c r="G57" s="114"/>
      <c r="H57" s="135"/>
      <c r="I57" s="8"/>
    </row>
    <row r="58" spans="2:9" ht="12.9" customHeight="1" x14ac:dyDescent="0.35">
      <c r="B58" s="103"/>
      <c r="D58" s="68"/>
      <c r="E58" s="69"/>
      <c r="F58" s="94" t="s">
        <v>87</v>
      </c>
      <c r="G58" s="114"/>
      <c r="H58" s="135"/>
      <c r="I58" s="9"/>
    </row>
    <row r="59" spans="2:9" ht="15" customHeight="1" x14ac:dyDescent="0.35">
      <c r="B59" s="103"/>
      <c r="D59" s="11"/>
      <c r="E59" s="185" t="s">
        <v>76</v>
      </c>
      <c r="F59" s="185"/>
      <c r="G59" s="136" t="s">
        <v>29</v>
      </c>
      <c r="H59" s="137">
        <f>SUM(G53:G58)</f>
        <v>0</v>
      </c>
    </row>
    <row r="60" spans="2:9" s="3" customFormat="1" x14ac:dyDescent="0.35">
      <c r="B60" s="103"/>
      <c r="G60" s="138"/>
      <c r="H60" s="139"/>
    </row>
    <row r="61" spans="2:9" s="3" customFormat="1" ht="15" customHeight="1" x14ac:dyDescent="0.35">
      <c r="B61" s="103"/>
      <c r="D61" s="171" t="s">
        <v>28</v>
      </c>
      <c r="E61" s="172"/>
      <c r="F61" s="172"/>
      <c r="G61" s="141"/>
      <c r="H61" s="137">
        <f>H30+H50+H59</f>
        <v>0</v>
      </c>
    </row>
    <row r="62" spans="2:9" s="3" customFormat="1" x14ac:dyDescent="0.35">
      <c r="B62" s="103"/>
    </row>
    <row r="63" spans="2:9" s="3" customFormat="1" ht="15" customHeight="1" x14ac:dyDescent="0.35">
      <c r="B63" s="103"/>
      <c r="D63" s="173" t="s">
        <v>0</v>
      </c>
      <c r="E63" s="174"/>
      <c r="F63" s="174"/>
      <c r="G63" s="174"/>
      <c r="H63" s="119">
        <f>H13</f>
        <v>0</v>
      </c>
    </row>
    <row r="64" spans="2:9" s="3" customFormat="1" ht="15" customHeight="1" thickBot="1" x14ac:dyDescent="0.4">
      <c r="B64" s="103"/>
      <c r="D64" s="175" t="s">
        <v>6</v>
      </c>
      <c r="E64" s="176"/>
      <c r="F64" s="176"/>
      <c r="G64" s="176"/>
      <c r="H64" s="120">
        <f>H61</f>
        <v>0</v>
      </c>
    </row>
    <row r="65" spans="2:9" s="3" customFormat="1" ht="15" customHeight="1" thickBot="1" x14ac:dyDescent="0.4">
      <c r="B65" s="103"/>
      <c r="D65" s="177" t="s">
        <v>99</v>
      </c>
      <c r="E65" s="178"/>
      <c r="F65" s="178"/>
      <c r="G65" s="178"/>
      <c r="H65" s="121">
        <f>H63-H64</f>
        <v>0</v>
      </c>
      <c r="I65" s="31" t="str">
        <f>IF(Bilanz&gt;-1, " Überschuss", " Fehlbetrag")</f>
        <v xml:space="preserve"> Überschuss</v>
      </c>
    </row>
    <row r="66" spans="2:9" s="3" customFormat="1" x14ac:dyDescent="0.35">
      <c r="B66" s="103"/>
    </row>
    <row r="67" spans="2:9" s="3" customFormat="1" x14ac:dyDescent="0.35">
      <c r="B67" s="103"/>
    </row>
    <row r="68" spans="2:9" s="3" customFormat="1" x14ac:dyDescent="0.35">
      <c r="B68" s="103"/>
      <c r="H68" s="18"/>
    </row>
    <row r="69" spans="2:9" s="3" customFormat="1" x14ac:dyDescent="0.35">
      <c r="B69" s="103"/>
    </row>
    <row r="70" spans="2:9" s="3" customFormat="1" x14ac:dyDescent="0.35">
      <c r="B70" s="103"/>
      <c r="H70" s="18"/>
    </row>
    <row r="71" spans="2:9" s="3" customFormat="1" x14ac:dyDescent="0.35">
      <c r="B71" s="103"/>
    </row>
    <row r="72" spans="2:9" s="3" customFormat="1" x14ac:dyDescent="0.35">
      <c r="B72" s="103"/>
    </row>
    <row r="73" spans="2:9" s="3" customFormat="1" x14ac:dyDescent="0.35">
      <c r="B73" s="103"/>
    </row>
    <row r="74" spans="2:9" s="3" customFormat="1" x14ac:dyDescent="0.35">
      <c r="B74" s="101"/>
      <c r="C74" s="96"/>
      <c r="D74" s="97"/>
      <c r="E74" s="98" t="s">
        <v>111</v>
      </c>
      <c r="F74" s="99"/>
      <c r="G74" s="97"/>
      <c r="H74" s="96"/>
      <c r="I74" s="102"/>
    </row>
    <row r="75" spans="2:9" s="3" customFormat="1" x14ac:dyDescent="0.35">
      <c r="D75" s="72"/>
      <c r="E75" s="73"/>
      <c r="F75" s="55" t="s">
        <v>70</v>
      </c>
      <c r="G75" s="57" t="s">
        <v>69</v>
      </c>
      <c r="H75" s="57" t="s">
        <v>68</v>
      </c>
      <c r="I75" s="56" t="s">
        <v>71</v>
      </c>
    </row>
    <row r="76" spans="2:9" s="3" customFormat="1" x14ac:dyDescent="0.35">
      <c r="D76" s="74"/>
      <c r="E76" s="75"/>
      <c r="F76" s="54"/>
      <c r="G76" s="112"/>
      <c r="H76" s="54"/>
      <c r="I76" s="60"/>
    </row>
    <row r="77" spans="2:9" s="3" customFormat="1" x14ac:dyDescent="0.35">
      <c r="D77" s="74"/>
      <c r="E77" s="75"/>
      <c r="F77" s="54"/>
      <c r="G77" s="112"/>
      <c r="H77" s="54"/>
      <c r="I77" s="60"/>
    </row>
    <row r="78" spans="2:9" s="3" customFormat="1" x14ac:dyDescent="0.35">
      <c r="D78" s="74"/>
      <c r="E78" s="75"/>
      <c r="F78" s="54"/>
      <c r="G78" s="112"/>
      <c r="H78" s="54"/>
      <c r="I78" s="60"/>
    </row>
    <row r="79" spans="2:9" s="3" customFormat="1" x14ac:dyDescent="0.35">
      <c r="D79" s="74"/>
      <c r="E79" s="75"/>
      <c r="F79" s="54"/>
      <c r="G79" s="112"/>
      <c r="H79" s="54"/>
      <c r="I79" s="60"/>
    </row>
    <row r="80" spans="2:9" s="3" customFormat="1" x14ac:dyDescent="0.35">
      <c r="D80" s="74"/>
      <c r="E80" s="75"/>
      <c r="F80" s="54"/>
      <c r="G80" s="112"/>
      <c r="H80" s="54"/>
      <c r="I80" s="60"/>
    </row>
    <row r="81" spans="4:9" s="3" customFormat="1" x14ac:dyDescent="0.35">
      <c r="D81" s="74"/>
      <c r="E81" s="75"/>
      <c r="F81" s="54"/>
      <c r="G81" s="112"/>
      <c r="H81" s="54"/>
      <c r="I81" s="60"/>
    </row>
    <row r="82" spans="4:9" s="3" customFormat="1" x14ac:dyDescent="0.35">
      <c r="D82" s="74"/>
      <c r="E82" s="75"/>
      <c r="F82" s="54"/>
      <c r="G82" s="112"/>
      <c r="H82" s="54"/>
      <c r="I82" s="60"/>
    </row>
    <row r="83" spans="4:9" s="3" customFormat="1" x14ac:dyDescent="0.35">
      <c r="D83" s="74"/>
      <c r="E83" s="75"/>
      <c r="F83" s="54"/>
      <c r="G83" s="112"/>
      <c r="H83" s="54"/>
      <c r="I83" s="60"/>
    </row>
    <row r="84" spans="4:9" s="3" customFormat="1" x14ac:dyDescent="0.35">
      <c r="D84" s="74"/>
      <c r="E84" s="75"/>
      <c r="F84" s="54"/>
      <c r="G84" s="112"/>
      <c r="H84" s="54"/>
      <c r="I84" s="60"/>
    </row>
    <row r="85" spans="4:9" s="3" customFormat="1" x14ac:dyDescent="0.35">
      <c r="D85" s="74"/>
      <c r="E85" s="75"/>
      <c r="F85" s="54"/>
      <c r="G85" s="112"/>
      <c r="H85" s="54"/>
      <c r="I85" s="60"/>
    </row>
    <row r="86" spans="4:9" s="3" customFormat="1" x14ac:dyDescent="0.35">
      <c r="D86" s="74"/>
      <c r="E86" s="75"/>
      <c r="F86" s="54"/>
      <c r="G86" s="112"/>
      <c r="H86" s="54"/>
      <c r="I86" s="60"/>
    </row>
    <row r="87" spans="4:9" s="3" customFormat="1" x14ac:dyDescent="0.35">
      <c r="D87" s="74"/>
      <c r="E87" s="75"/>
      <c r="F87" s="54"/>
      <c r="G87" s="112"/>
      <c r="H87" s="54"/>
      <c r="I87" s="60"/>
    </row>
    <row r="88" spans="4:9" s="3" customFormat="1" x14ac:dyDescent="0.35">
      <c r="D88" s="74"/>
      <c r="E88" s="75"/>
      <c r="F88" s="54"/>
      <c r="G88" s="112"/>
      <c r="H88" s="54"/>
      <c r="I88" s="60"/>
    </row>
    <row r="89" spans="4:9" s="3" customFormat="1" x14ac:dyDescent="0.35">
      <c r="D89" s="74"/>
      <c r="E89" s="75"/>
      <c r="F89" s="54"/>
      <c r="G89" s="112"/>
      <c r="H89" s="54"/>
      <c r="I89" s="60"/>
    </row>
    <row r="90" spans="4:9" s="3" customFormat="1" x14ac:dyDescent="0.35">
      <c r="D90" s="74"/>
      <c r="E90" s="75"/>
      <c r="F90" s="54"/>
      <c r="G90" s="112"/>
      <c r="H90" s="54"/>
      <c r="I90" s="60"/>
    </row>
    <row r="91" spans="4:9" s="3" customFormat="1" x14ac:dyDescent="0.35">
      <c r="D91" s="74"/>
      <c r="E91" s="75"/>
      <c r="F91" s="54"/>
      <c r="G91" s="112"/>
      <c r="H91" s="54"/>
      <c r="I91" s="60"/>
    </row>
    <row r="92" spans="4:9" s="3" customFormat="1" x14ac:dyDescent="0.35">
      <c r="D92" s="74"/>
      <c r="E92" s="75"/>
      <c r="F92" s="54"/>
      <c r="G92" s="112"/>
      <c r="H92" s="54"/>
      <c r="I92" s="60"/>
    </row>
    <row r="93" spans="4:9" s="3" customFormat="1" x14ac:dyDescent="0.35">
      <c r="D93" s="74"/>
      <c r="E93" s="75"/>
      <c r="F93" s="54"/>
      <c r="G93" s="112"/>
      <c r="H93" s="54"/>
      <c r="I93" s="60"/>
    </row>
    <row r="94" spans="4:9" s="3" customFormat="1" x14ac:dyDescent="0.35">
      <c r="D94" s="74"/>
      <c r="E94" s="75"/>
      <c r="F94" s="54"/>
      <c r="G94" s="112"/>
      <c r="H94" s="54"/>
      <c r="I94" s="60"/>
    </row>
    <row r="95" spans="4:9" s="3" customFormat="1" x14ac:dyDescent="0.35">
      <c r="D95" s="74"/>
      <c r="E95" s="75"/>
      <c r="F95" s="54"/>
      <c r="G95" s="112"/>
      <c r="H95" s="54"/>
      <c r="I95" s="60"/>
    </row>
    <row r="96" spans="4:9" s="3" customFormat="1" x14ac:dyDescent="0.35">
      <c r="D96" s="74"/>
      <c r="E96" s="75"/>
      <c r="F96" s="54"/>
      <c r="G96" s="112"/>
      <c r="H96" s="54"/>
      <c r="I96" s="60"/>
    </row>
    <row r="97" spans="4:9" s="3" customFormat="1" x14ac:dyDescent="0.35">
      <c r="D97" s="74"/>
      <c r="E97" s="75"/>
      <c r="F97" s="54"/>
      <c r="G97" s="112"/>
      <c r="H97" s="54"/>
      <c r="I97" s="60"/>
    </row>
    <row r="98" spans="4:9" s="3" customFormat="1" x14ac:dyDescent="0.35">
      <c r="D98" s="74"/>
      <c r="E98" s="75"/>
      <c r="F98" s="54"/>
      <c r="G98" s="112"/>
      <c r="H98" s="54"/>
      <c r="I98" s="60"/>
    </row>
    <row r="99" spans="4:9" s="3" customFormat="1" x14ac:dyDescent="0.35">
      <c r="D99" s="74"/>
      <c r="E99" s="75"/>
      <c r="F99" s="54"/>
      <c r="G99" s="112"/>
      <c r="H99" s="54"/>
      <c r="I99" s="60"/>
    </row>
    <row r="100" spans="4:9" s="3" customFormat="1" x14ac:dyDescent="0.35">
      <c r="D100" s="74"/>
      <c r="E100" s="75"/>
      <c r="F100" s="54"/>
      <c r="G100" s="112"/>
      <c r="H100" s="54"/>
      <c r="I100" s="60"/>
    </row>
    <row r="101" spans="4:9" s="3" customFormat="1" x14ac:dyDescent="0.35">
      <c r="D101" s="74"/>
      <c r="E101" s="75"/>
      <c r="F101" s="54"/>
      <c r="G101" s="112"/>
      <c r="H101" s="54"/>
      <c r="I101" s="60"/>
    </row>
    <row r="102" spans="4:9" s="3" customFormat="1" x14ac:dyDescent="0.35">
      <c r="D102" s="74"/>
      <c r="E102" s="75"/>
      <c r="F102" s="54"/>
      <c r="G102" s="112"/>
      <c r="H102" s="54"/>
      <c r="I102" s="60"/>
    </row>
    <row r="103" spans="4:9" s="3" customFormat="1" x14ac:dyDescent="0.35">
      <c r="D103" s="74"/>
      <c r="E103" s="75"/>
      <c r="F103" s="54"/>
      <c r="G103" s="112"/>
      <c r="H103" s="54"/>
      <c r="I103" s="60"/>
    </row>
    <row r="104" spans="4:9" s="3" customFormat="1" x14ac:dyDescent="0.35">
      <c r="D104" s="74"/>
      <c r="E104" s="75"/>
      <c r="F104" s="54"/>
      <c r="G104" s="112"/>
      <c r="H104" s="54"/>
      <c r="I104" s="60"/>
    </row>
    <row r="105" spans="4:9" s="3" customFormat="1" x14ac:dyDescent="0.35">
      <c r="D105" s="74"/>
      <c r="E105" s="75"/>
      <c r="F105" s="54"/>
      <c r="G105" s="112"/>
      <c r="H105" s="54"/>
      <c r="I105" s="60"/>
    </row>
    <row r="106" spans="4:9" s="3" customFormat="1" x14ac:dyDescent="0.35">
      <c r="D106" s="74"/>
      <c r="E106" s="75"/>
      <c r="F106" s="54"/>
      <c r="G106" s="112"/>
      <c r="H106" s="54"/>
      <c r="I106" s="60"/>
    </row>
    <row r="107" spans="4:9" s="3" customFormat="1" x14ac:dyDescent="0.35">
      <c r="D107" s="74"/>
      <c r="E107" s="75"/>
      <c r="F107" s="54"/>
      <c r="G107" s="112"/>
      <c r="H107" s="54"/>
      <c r="I107" s="60"/>
    </row>
    <row r="108" spans="4:9" s="3" customFormat="1" x14ac:dyDescent="0.35">
      <c r="D108" s="74"/>
      <c r="E108" s="75"/>
      <c r="F108" s="54"/>
      <c r="G108" s="112"/>
      <c r="H108" s="54"/>
      <c r="I108" s="60"/>
    </row>
    <row r="109" spans="4:9" s="3" customFormat="1" x14ac:dyDescent="0.35">
      <c r="D109" s="74"/>
      <c r="E109" s="75"/>
      <c r="F109" s="54"/>
      <c r="G109" s="112"/>
      <c r="H109" s="54"/>
      <c r="I109" s="60"/>
    </row>
    <row r="110" spans="4:9" s="3" customFormat="1" x14ac:dyDescent="0.35">
      <c r="D110" s="74"/>
      <c r="E110" s="75"/>
      <c r="F110" s="54"/>
      <c r="G110" s="112"/>
      <c r="H110" s="54"/>
      <c r="I110" s="60"/>
    </row>
    <row r="111" spans="4:9" s="3" customFormat="1" x14ac:dyDescent="0.35">
      <c r="D111" s="74"/>
      <c r="E111" s="75"/>
      <c r="F111" s="54"/>
      <c r="G111" s="112"/>
      <c r="H111" s="54"/>
      <c r="I111" s="60"/>
    </row>
    <row r="112" spans="4:9" s="3" customFormat="1" x14ac:dyDescent="0.35">
      <c r="D112" s="74"/>
      <c r="E112" s="75"/>
      <c r="F112" s="54"/>
      <c r="G112" s="112"/>
      <c r="H112" s="54"/>
      <c r="I112" s="60"/>
    </row>
    <row r="113" spans="4:9" s="3" customFormat="1" x14ac:dyDescent="0.35">
      <c r="D113" s="74"/>
      <c r="E113" s="75"/>
      <c r="F113" s="54"/>
      <c r="G113" s="112"/>
      <c r="H113" s="54"/>
      <c r="I113" s="60"/>
    </row>
    <row r="114" spans="4:9" s="3" customFormat="1" x14ac:dyDescent="0.35">
      <c r="D114" s="74"/>
      <c r="E114" s="75"/>
      <c r="F114" s="54"/>
      <c r="G114" s="112"/>
      <c r="H114" s="54"/>
      <c r="I114" s="60"/>
    </row>
    <row r="115" spans="4:9" s="3" customFormat="1" x14ac:dyDescent="0.35">
      <c r="D115" s="74"/>
      <c r="E115" s="75"/>
      <c r="F115" s="54"/>
      <c r="G115" s="112"/>
      <c r="H115" s="54"/>
      <c r="I115" s="60"/>
    </row>
    <row r="116" spans="4:9" s="3" customFormat="1" x14ac:dyDescent="0.35">
      <c r="D116" s="74"/>
      <c r="E116" s="75"/>
      <c r="F116" s="54"/>
      <c r="G116" s="112"/>
      <c r="H116" s="54"/>
      <c r="I116" s="60"/>
    </row>
    <row r="117" spans="4:9" s="3" customFormat="1" x14ac:dyDescent="0.35">
      <c r="D117" s="74"/>
      <c r="E117" s="75"/>
      <c r="F117" s="54"/>
      <c r="G117" s="112"/>
      <c r="H117" s="54"/>
      <c r="I117" s="60"/>
    </row>
    <row r="118" spans="4:9" s="3" customFormat="1" x14ac:dyDescent="0.35">
      <c r="D118" s="74"/>
      <c r="E118" s="75"/>
      <c r="F118" s="54"/>
      <c r="G118" s="112"/>
      <c r="H118" s="54"/>
      <c r="I118" s="60"/>
    </row>
    <row r="119" spans="4:9" s="3" customFormat="1" x14ac:dyDescent="0.35">
      <c r="D119" s="74"/>
      <c r="E119" s="75"/>
      <c r="F119" s="54"/>
      <c r="G119" s="112"/>
      <c r="H119" s="54"/>
      <c r="I119" s="60"/>
    </row>
    <row r="120" spans="4:9" s="3" customFormat="1" x14ac:dyDescent="0.35">
      <c r="D120" s="74"/>
      <c r="E120" s="75"/>
      <c r="F120" s="54"/>
      <c r="G120" s="112"/>
      <c r="H120" s="54"/>
      <c r="I120" s="60"/>
    </row>
    <row r="121" spans="4:9" s="3" customFormat="1" x14ac:dyDescent="0.35">
      <c r="D121" s="74"/>
      <c r="E121" s="75"/>
      <c r="F121" s="54"/>
      <c r="G121" s="112"/>
      <c r="H121" s="54"/>
      <c r="I121" s="60"/>
    </row>
    <row r="122" spans="4:9" s="3" customFormat="1" x14ac:dyDescent="0.35">
      <c r="D122" s="74"/>
      <c r="E122" s="75"/>
      <c r="F122" s="54"/>
      <c r="G122" s="112"/>
      <c r="H122" s="54"/>
      <c r="I122" s="60"/>
    </row>
    <row r="123" spans="4:9" s="3" customFormat="1" x14ac:dyDescent="0.35">
      <c r="D123" s="74"/>
      <c r="E123" s="75"/>
      <c r="F123" s="54"/>
      <c r="G123" s="112"/>
      <c r="H123" s="54"/>
      <c r="I123" s="60"/>
    </row>
    <row r="124" spans="4:9" s="3" customFormat="1" x14ac:dyDescent="0.35">
      <c r="D124" s="74"/>
      <c r="E124" s="75"/>
      <c r="F124" s="54"/>
      <c r="G124" s="112"/>
      <c r="H124" s="54"/>
      <c r="I124" s="60"/>
    </row>
    <row r="125" spans="4:9" s="3" customFormat="1" x14ac:dyDescent="0.35">
      <c r="D125" s="74"/>
      <c r="E125" s="75"/>
      <c r="F125" s="54"/>
      <c r="G125" s="112"/>
      <c r="H125" s="54"/>
      <c r="I125" s="60"/>
    </row>
    <row r="126" spans="4:9" s="3" customFormat="1" x14ac:dyDescent="0.35">
      <c r="D126" s="74"/>
      <c r="E126" s="75"/>
      <c r="F126" s="54"/>
      <c r="G126" s="112"/>
      <c r="H126" s="54"/>
      <c r="I126" s="60"/>
    </row>
    <row r="127" spans="4:9" s="3" customFormat="1" x14ac:dyDescent="0.35">
      <c r="D127" s="74"/>
      <c r="E127" s="75"/>
      <c r="F127" s="54"/>
      <c r="G127" s="112"/>
      <c r="H127" s="54"/>
      <c r="I127" s="60"/>
    </row>
    <row r="128" spans="4:9" s="3" customFormat="1" x14ac:dyDescent="0.35">
      <c r="D128" s="74"/>
      <c r="E128" s="75"/>
      <c r="F128" s="54"/>
      <c r="G128" s="112"/>
      <c r="H128" s="54"/>
      <c r="I128" s="60"/>
    </row>
    <row r="129" spans="4:9" s="3" customFormat="1" x14ac:dyDescent="0.35">
      <c r="D129" s="74"/>
      <c r="E129" s="75"/>
      <c r="F129" s="54"/>
      <c r="G129" s="112"/>
      <c r="H129" s="54"/>
      <c r="I129" s="60"/>
    </row>
    <row r="130" spans="4:9" s="3" customFormat="1" x14ac:dyDescent="0.35">
      <c r="D130" s="74"/>
      <c r="E130" s="75"/>
      <c r="F130" s="54"/>
      <c r="G130" s="112"/>
      <c r="H130" s="54"/>
      <c r="I130" s="60"/>
    </row>
    <row r="131" spans="4:9" s="3" customFormat="1" x14ac:dyDescent="0.35">
      <c r="D131" s="74"/>
      <c r="E131" s="75"/>
      <c r="F131" s="54"/>
      <c r="G131" s="112"/>
      <c r="H131" s="54"/>
      <c r="I131" s="60"/>
    </row>
    <row r="132" spans="4:9" s="3" customFormat="1" x14ac:dyDescent="0.35">
      <c r="D132" s="74"/>
      <c r="E132" s="75"/>
      <c r="F132" s="54"/>
      <c r="G132" s="112"/>
      <c r="H132" s="54"/>
      <c r="I132" s="60"/>
    </row>
    <row r="133" spans="4:9" s="3" customFormat="1" x14ac:dyDescent="0.35">
      <c r="D133" s="74"/>
      <c r="E133" s="75"/>
      <c r="F133" s="54"/>
      <c r="G133" s="112"/>
      <c r="H133" s="54"/>
      <c r="I133" s="60"/>
    </row>
    <row r="134" spans="4:9" s="3" customFormat="1" x14ac:dyDescent="0.35">
      <c r="D134" s="74"/>
      <c r="E134" s="75"/>
      <c r="F134" s="54"/>
      <c r="G134" s="112"/>
      <c r="H134" s="54"/>
      <c r="I134" s="60"/>
    </row>
    <row r="135" spans="4:9" s="3" customFormat="1" x14ac:dyDescent="0.35">
      <c r="D135" s="74"/>
      <c r="E135" s="75"/>
      <c r="F135" s="54"/>
      <c r="G135" s="112"/>
      <c r="H135" s="54"/>
      <c r="I135" s="60"/>
    </row>
    <row r="136" spans="4:9" s="3" customFormat="1" x14ac:dyDescent="0.35">
      <c r="D136" s="74"/>
      <c r="E136" s="75"/>
      <c r="F136" s="54"/>
      <c r="G136" s="112"/>
      <c r="H136" s="54"/>
      <c r="I136" s="60"/>
    </row>
    <row r="137" spans="4:9" s="3" customFormat="1" x14ac:dyDescent="0.35">
      <c r="D137" s="74"/>
      <c r="E137" s="75"/>
      <c r="F137" s="54"/>
      <c r="G137" s="112"/>
      <c r="H137" s="54"/>
      <c r="I137" s="60"/>
    </row>
    <row r="138" spans="4:9" s="3" customFormat="1" x14ac:dyDescent="0.35">
      <c r="D138" s="74"/>
      <c r="E138" s="75"/>
      <c r="F138" s="54"/>
      <c r="G138" s="112"/>
      <c r="H138" s="54"/>
      <c r="I138" s="60"/>
    </row>
    <row r="139" spans="4:9" s="3" customFormat="1" x14ac:dyDescent="0.35">
      <c r="D139" s="74"/>
      <c r="E139" s="75"/>
      <c r="F139" s="54"/>
      <c r="G139" s="112"/>
      <c r="H139" s="54"/>
      <c r="I139" s="60"/>
    </row>
    <row r="140" spans="4:9" s="3" customFormat="1" x14ac:dyDescent="0.35">
      <c r="D140" s="74"/>
      <c r="E140" s="75"/>
      <c r="F140" s="54"/>
      <c r="G140" s="112"/>
      <c r="H140" s="54"/>
      <c r="I140" s="60"/>
    </row>
    <row r="141" spans="4:9" s="3" customFormat="1" x14ac:dyDescent="0.35">
      <c r="D141" s="74"/>
      <c r="E141" s="75"/>
      <c r="F141" s="54"/>
      <c r="G141" s="112"/>
      <c r="H141" s="54"/>
      <c r="I141" s="60"/>
    </row>
    <row r="142" spans="4:9" s="3" customFormat="1" x14ac:dyDescent="0.35">
      <c r="D142" s="74"/>
      <c r="E142" s="75"/>
      <c r="F142" s="54"/>
      <c r="G142" s="112"/>
      <c r="H142" s="54"/>
      <c r="I142" s="60"/>
    </row>
    <row r="143" spans="4:9" s="3" customFormat="1" x14ac:dyDescent="0.35">
      <c r="D143" s="74"/>
      <c r="E143" s="75"/>
      <c r="F143" s="54"/>
      <c r="G143" s="112"/>
      <c r="H143" s="54"/>
      <c r="I143" s="60"/>
    </row>
    <row r="144" spans="4:9" s="3" customFormat="1" x14ac:dyDescent="0.35">
      <c r="D144" s="74"/>
      <c r="E144" s="75"/>
      <c r="F144" s="54"/>
      <c r="G144" s="112"/>
      <c r="H144" s="54"/>
      <c r="I144" s="60"/>
    </row>
    <row r="145" spans="4:9" s="3" customFormat="1" x14ac:dyDescent="0.35">
      <c r="D145" s="74"/>
      <c r="E145" s="75"/>
      <c r="F145" s="54"/>
      <c r="G145" s="112"/>
      <c r="H145" s="54"/>
      <c r="I145" s="60"/>
    </row>
    <row r="146" spans="4:9" s="3" customFormat="1" x14ac:dyDescent="0.35">
      <c r="D146" s="74"/>
      <c r="E146" s="75"/>
      <c r="F146" s="54"/>
      <c r="G146" s="112"/>
      <c r="H146" s="54"/>
      <c r="I146" s="60"/>
    </row>
    <row r="147" spans="4:9" s="3" customFormat="1" x14ac:dyDescent="0.35">
      <c r="D147" s="74"/>
      <c r="E147" s="75"/>
      <c r="F147" s="54"/>
      <c r="G147" s="112"/>
      <c r="H147" s="54"/>
      <c r="I147" s="60"/>
    </row>
    <row r="148" spans="4:9" s="3" customFormat="1" x14ac:dyDescent="0.35">
      <c r="D148" s="74"/>
      <c r="E148" s="75"/>
      <c r="F148" s="54"/>
      <c r="G148" s="112"/>
      <c r="H148" s="54"/>
      <c r="I148" s="60"/>
    </row>
    <row r="149" spans="4:9" s="3" customFormat="1" x14ac:dyDescent="0.35">
      <c r="D149" s="74"/>
      <c r="E149" s="75"/>
      <c r="F149" s="54"/>
      <c r="G149" s="112"/>
      <c r="H149" s="54"/>
      <c r="I149" s="60"/>
    </row>
    <row r="150" spans="4:9" s="3" customFormat="1" x14ac:dyDescent="0.35">
      <c r="D150" s="74"/>
      <c r="E150" s="75"/>
      <c r="F150" s="54"/>
      <c r="G150" s="112"/>
      <c r="H150" s="54"/>
      <c r="I150" s="60"/>
    </row>
    <row r="151" spans="4:9" s="3" customFormat="1" x14ac:dyDescent="0.35">
      <c r="D151" s="74"/>
      <c r="E151" s="75"/>
      <c r="F151" s="54"/>
      <c r="G151" s="112"/>
      <c r="H151" s="54"/>
      <c r="I151" s="60"/>
    </row>
    <row r="152" spans="4:9" s="3" customFormat="1" x14ac:dyDescent="0.35">
      <c r="D152" s="74"/>
      <c r="E152" s="75"/>
      <c r="F152" s="54"/>
      <c r="G152" s="112"/>
      <c r="H152" s="54"/>
      <c r="I152" s="60"/>
    </row>
    <row r="153" spans="4:9" s="3" customFormat="1" x14ac:dyDescent="0.35">
      <c r="D153" s="74"/>
      <c r="E153" s="75"/>
      <c r="F153" s="54"/>
      <c r="G153" s="112"/>
      <c r="H153" s="54"/>
      <c r="I153" s="60"/>
    </row>
    <row r="154" spans="4:9" s="3" customFormat="1" x14ac:dyDescent="0.35">
      <c r="D154" s="74"/>
      <c r="E154" s="75"/>
      <c r="F154" s="54"/>
      <c r="G154" s="112"/>
      <c r="H154" s="54"/>
      <c r="I154" s="60"/>
    </row>
    <row r="155" spans="4:9" s="3" customFormat="1" x14ac:dyDescent="0.35">
      <c r="D155" s="74"/>
      <c r="E155" s="75"/>
      <c r="F155" s="54"/>
      <c r="G155" s="112"/>
      <c r="H155" s="54"/>
      <c r="I155" s="60"/>
    </row>
    <row r="156" spans="4:9" s="3" customFormat="1" x14ac:dyDescent="0.35">
      <c r="D156" s="74"/>
      <c r="E156" s="75"/>
      <c r="F156" s="54"/>
      <c r="G156" s="112"/>
      <c r="H156" s="54"/>
      <c r="I156" s="60"/>
    </row>
    <row r="157" spans="4:9" s="3" customFormat="1" x14ac:dyDescent="0.35">
      <c r="D157" s="74"/>
      <c r="E157" s="75"/>
      <c r="F157" s="54"/>
      <c r="G157" s="112"/>
      <c r="H157" s="54"/>
      <c r="I157" s="60"/>
    </row>
    <row r="158" spans="4:9" s="3" customFormat="1" x14ac:dyDescent="0.35">
      <c r="D158" s="74"/>
      <c r="E158" s="75"/>
      <c r="F158" s="54"/>
      <c r="G158" s="112"/>
      <c r="H158" s="54"/>
      <c r="I158" s="60"/>
    </row>
    <row r="159" spans="4:9" s="3" customFormat="1" x14ac:dyDescent="0.35">
      <c r="D159" s="74"/>
      <c r="E159" s="75"/>
      <c r="F159" s="54"/>
      <c r="G159" s="112"/>
      <c r="H159" s="54"/>
      <c r="I159" s="60"/>
    </row>
    <row r="160" spans="4:9" s="3" customFormat="1" x14ac:dyDescent="0.35">
      <c r="D160" s="74"/>
      <c r="E160" s="75"/>
      <c r="F160" s="54"/>
      <c r="G160" s="112"/>
      <c r="H160" s="54"/>
      <c r="I160" s="60"/>
    </row>
    <row r="161" spans="4:9" s="3" customFormat="1" x14ac:dyDescent="0.35">
      <c r="D161" s="74"/>
      <c r="E161" s="75"/>
      <c r="F161" s="54"/>
      <c r="G161" s="112"/>
      <c r="H161" s="54"/>
      <c r="I161" s="60"/>
    </row>
    <row r="162" spans="4:9" s="3" customFormat="1" x14ac:dyDescent="0.35">
      <c r="D162" s="74"/>
      <c r="E162" s="75"/>
      <c r="F162" s="54"/>
      <c r="G162" s="112"/>
      <c r="H162" s="54"/>
      <c r="I162" s="60"/>
    </row>
    <row r="163" spans="4:9" s="3" customFormat="1" x14ac:dyDescent="0.35">
      <c r="D163" s="74"/>
      <c r="E163" s="75"/>
      <c r="F163" s="54"/>
      <c r="G163" s="112"/>
      <c r="H163" s="54"/>
      <c r="I163" s="60"/>
    </row>
    <row r="164" spans="4:9" s="3" customFormat="1" x14ac:dyDescent="0.35">
      <c r="D164" s="74"/>
      <c r="E164" s="75"/>
      <c r="F164" s="54"/>
      <c r="G164" s="112"/>
      <c r="H164" s="54"/>
      <c r="I164" s="60"/>
    </row>
    <row r="165" spans="4:9" s="3" customFormat="1" x14ac:dyDescent="0.35">
      <c r="D165" s="74"/>
      <c r="E165" s="75"/>
      <c r="F165" s="54"/>
      <c r="G165" s="112"/>
      <c r="H165" s="54"/>
      <c r="I165" s="60"/>
    </row>
    <row r="166" spans="4:9" s="3" customFormat="1" x14ac:dyDescent="0.35">
      <c r="D166" s="74"/>
      <c r="E166" s="75"/>
      <c r="F166" s="54"/>
      <c r="G166" s="112"/>
      <c r="H166" s="54"/>
      <c r="I166" s="60"/>
    </row>
    <row r="167" spans="4:9" s="3" customFormat="1" x14ac:dyDescent="0.35">
      <c r="D167" s="74"/>
      <c r="E167" s="75"/>
      <c r="F167" s="54"/>
      <c r="G167" s="112"/>
      <c r="H167" s="54"/>
      <c r="I167" s="60"/>
    </row>
    <row r="168" spans="4:9" s="3" customFormat="1" x14ac:dyDescent="0.35">
      <c r="D168" s="74"/>
      <c r="E168" s="75"/>
      <c r="F168" s="54"/>
      <c r="G168" s="112"/>
      <c r="H168" s="54"/>
      <c r="I168" s="60"/>
    </row>
    <row r="169" spans="4:9" s="3" customFormat="1" x14ac:dyDescent="0.35">
      <c r="D169" s="74"/>
      <c r="E169" s="75"/>
      <c r="F169" s="54"/>
      <c r="G169" s="112"/>
      <c r="H169" s="54"/>
      <c r="I169" s="60"/>
    </row>
    <row r="170" spans="4:9" s="3" customFormat="1" x14ac:dyDescent="0.35">
      <c r="D170" s="74"/>
      <c r="E170" s="75"/>
      <c r="F170" s="54"/>
      <c r="G170" s="112"/>
      <c r="H170" s="54"/>
      <c r="I170" s="60"/>
    </row>
    <row r="171" spans="4:9" s="3" customFormat="1" x14ac:dyDescent="0.35">
      <c r="D171" s="74"/>
      <c r="E171" s="75"/>
      <c r="F171" s="54"/>
      <c r="G171" s="112"/>
      <c r="H171" s="54"/>
      <c r="I171" s="60"/>
    </row>
    <row r="172" spans="4:9" s="3" customFormat="1" x14ac:dyDescent="0.35">
      <c r="D172" s="74"/>
      <c r="E172" s="75"/>
      <c r="F172" s="54"/>
      <c r="G172" s="112"/>
      <c r="H172" s="54"/>
      <c r="I172" s="60"/>
    </row>
    <row r="173" spans="4:9" s="3" customFormat="1" x14ac:dyDescent="0.35">
      <c r="D173" s="74"/>
      <c r="E173" s="75"/>
      <c r="F173" s="54"/>
      <c r="G173" s="112"/>
      <c r="H173" s="54"/>
      <c r="I173" s="60"/>
    </row>
    <row r="174" spans="4:9" s="3" customFormat="1" x14ac:dyDescent="0.35">
      <c r="D174" s="74"/>
      <c r="E174" s="75"/>
      <c r="F174" s="54"/>
      <c r="G174" s="112"/>
      <c r="H174" s="54"/>
      <c r="I174" s="60"/>
    </row>
    <row r="175" spans="4:9" s="3" customFormat="1" x14ac:dyDescent="0.35">
      <c r="D175" s="74"/>
      <c r="E175" s="75"/>
      <c r="F175" s="54"/>
      <c r="G175" s="112"/>
      <c r="H175" s="54"/>
      <c r="I175" s="60"/>
    </row>
    <row r="176" spans="4:9" s="3" customFormat="1" x14ac:dyDescent="0.35">
      <c r="D176" s="74"/>
      <c r="E176" s="75"/>
      <c r="F176" s="54"/>
      <c r="G176" s="112"/>
      <c r="H176" s="54"/>
      <c r="I176" s="60"/>
    </row>
    <row r="177" spans="4:9" s="3" customFormat="1" x14ac:dyDescent="0.35">
      <c r="D177" s="74"/>
      <c r="E177" s="75"/>
      <c r="F177" s="54"/>
      <c r="G177" s="112"/>
      <c r="H177" s="54"/>
      <c r="I177" s="60"/>
    </row>
    <row r="178" spans="4:9" s="3" customFormat="1" x14ac:dyDescent="0.35">
      <c r="D178" s="74"/>
      <c r="E178" s="75"/>
      <c r="F178" s="54"/>
      <c r="G178" s="112"/>
      <c r="H178" s="54"/>
      <c r="I178" s="60"/>
    </row>
    <row r="179" spans="4:9" s="3" customFormat="1" x14ac:dyDescent="0.35">
      <c r="D179" s="74"/>
      <c r="E179" s="75"/>
      <c r="F179" s="54"/>
      <c r="G179" s="112"/>
      <c r="H179" s="54"/>
      <c r="I179" s="60"/>
    </row>
    <row r="180" spans="4:9" s="3" customFormat="1" x14ac:dyDescent="0.35">
      <c r="D180" s="74"/>
      <c r="E180" s="75"/>
      <c r="F180" s="54"/>
      <c r="G180" s="112"/>
      <c r="H180" s="54"/>
      <c r="I180" s="60"/>
    </row>
    <row r="181" spans="4:9" s="3" customFormat="1" x14ac:dyDescent="0.35">
      <c r="D181" s="74"/>
      <c r="E181" s="75"/>
      <c r="F181" s="54"/>
      <c r="G181" s="112"/>
      <c r="H181" s="54"/>
      <c r="I181" s="60"/>
    </row>
    <row r="182" spans="4:9" s="3" customFormat="1" x14ac:dyDescent="0.35">
      <c r="D182" s="74"/>
      <c r="E182" s="75"/>
      <c r="F182" s="54"/>
      <c r="G182" s="112"/>
      <c r="H182" s="54"/>
      <c r="I182" s="60"/>
    </row>
    <row r="183" spans="4:9" s="3" customFormat="1" x14ac:dyDescent="0.35">
      <c r="D183" s="74"/>
      <c r="E183" s="75"/>
      <c r="F183" s="54"/>
      <c r="G183" s="112"/>
      <c r="H183" s="54"/>
      <c r="I183" s="60"/>
    </row>
    <row r="184" spans="4:9" s="3" customFormat="1" x14ac:dyDescent="0.35">
      <c r="D184" s="74"/>
      <c r="E184" s="75"/>
      <c r="F184" s="54"/>
      <c r="G184" s="112"/>
      <c r="H184" s="54"/>
      <c r="I184" s="60"/>
    </row>
    <row r="185" spans="4:9" s="3" customFormat="1" x14ac:dyDescent="0.35">
      <c r="D185" s="74"/>
      <c r="E185" s="75"/>
      <c r="F185" s="54"/>
      <c r="G185" s="112"/>
      <c r="H185" s="54"/>
      <c r="I185" s="60"/>
    </row>
    <row r="186" spans="4:9" s="3" customFormat="1" x14ac:dyDescent="0.35">
      <c r="D186" s="74"/>
      <c r="E186" s="75"/>
      <c r="F186" s="54"/>
      <c r="G186" s="112"/>
      <c r="H186" s="54"/>
      <c r="I186" s="60"/>
    </row>
    <row r="187" spans="4:9" s="3" customFormat="1" x14ac:dyDescent="0.35">
      <c r="D187" s="74"/>
      <c r="E187" s="75"/>
      <c r="F187" s="54"/>
      <c r="G187" s="112"/>
      <c r="H187" s="54"/>
      <c r="I187" s="60"/>
    </row>
    <row r="188" spans="4:9" s="3" customFormat="1" x14ac:dyDescent="0.35">
      <c r="D188" s="74"/>
      <c r="E188" s="75"/>
      <c r="F188" s="54"/>
      <c r="G188" s="112"/>
      <c r="H188" s="54"/>
      <c r="I188" s="60"/>
    </row>
    <row r="189" spans="4:9" s="3" customFormat="1" x14ac:dyDescent="0.35">
      <c r="D189" s="74"/>
      <c r="E189" s="75"/>
      <c r="F189" s="54"/>
      <c r="G189" s="112"/>
      <c r="H189" s="54"/>
      <c r="I189" s="60"/>
    </row>
    <row r="190" spans="4:9" s="3" customFormat="1" x14ac:dyDescent="0.35">
      <c r="D190" s="74"/>
      <c r="E190" s="75"/>
      <c r="F190" s="54"/>
      <c r="G190" s="112"/>
      <c r="H190" s="54"/>
      <c r="I190" s="60"/>
    </row>
    <row r="191" spans="4:9" s="3" customFormat="1" x14ac:dyDescent="0.35">
      <c r="D191" s="74"/>
      <c r="E191" s="75"/>
      <c r="F191" s="54"/>
      <c r="G191" s="112"/>
      <c r="H191" s="54"/>
      <c r="I191" s="60"/>
    </row>
    <row r="192" spans="4:9" s="3" customFormat="1" x14ac:dyDescent="0.35">
      <c r="D192" s="74"/>
      <c r="E192" s="75"/>
      <c r="F192" s="54"/>
      <c r="G192" s="112"/>
      <c r="H192" s="54"/>
      <c r="I192" s="60"/>
    </row>
    <row r="193" spans="4:9" s="3" customFormat="1" x14ac:dyDescent="0.35">
      <c r="D193" s="74"/>
      <c r="E193" s="75"/>
      <c r="F193" s="54"/>
      <c r="G193" s="112"/>
      <c r="H193" s="54"/>
      <c r="I193" s="60"/>
    </row>
    <row r="194" spans="4:9" s="3" customFormat="1" x14ac:dyDescent="0.35">
      <c r="D194" s="74"/>
      <c r="E194" s="75"/>
      <c r="F194" s="54"/>
      <c r="G194" s="112"/>
      <c r="H194" s="54"/>
      <c r="I194" s="60"/>
    </row>
    <row r="195" spans="4:9" s="3" customFormat="1" x14ac:dyDescent="0.35">
      <c r="D195" s="74"/>
      <c r="E195" s="75"/>
      <c r="F195" s="54"/>
      <c r="G195" s="112"/>
      <c r="H195" s="54"/>
      <c r="I195" s="60"/>
    </row>
    <row r="196" spans="4:9" s="3" customFormat="1" x14ac:dyDescent="0.35">
      <c r="D196" s="74"/>
      <c r="E196" s="75"/>
      <c r="F196" s="54"/>
      <c r="G196" s="112"/>
      <c r="H196" s="54"/>
      <c r="I196" s="60"/>
    </row>
    <row r="197" spans="4:9" s="3" customFormat="1" x14ac:dyDescent="0.35">
      <c r="D197" s="74"/>
      <c r="E197" s="75"/>
      <c r="F197" s="54"/>
      <c r="G197" s="112"/>
      <c r="H197" s="54"/>
      <c r="I197" s="60"/>
    </row>
    <row r="198" spans="4:9" s="3" customFormat="1" x14ac:dyDescent="0.35">
      <c r="D198" s="74"/>
      <c r="E198" s="75"/>
      <c r="F198" s="54"/>
      <c r="G198" s="112"/>
      <c r="H198" s="54"/>
      <c r="I198" s="60"/>
    </row>
    <row r="199" spans="4:9" s="3" customFormat="1" x14ac:dyDescent="0.35">
      <c r="D199" s="74"/>
      <c r="E199" s="75"/>
      <c r="F199" s="54"/>
      <c r="G199" s="112"/>
      <c r="H199" s="54"/>
      <c r="I199" s="60"/>
    </row>
    <row r="200" spans="4:9" s="3" customFormat="1" x14ac:dyDescent="0.35">
      <c r="D200" s="74"/>
      <c r="E200" s="75"/>
      <c r="F200" s="54"/>
      <c r="G200" s="112"/>
      <c r="H200" s="54"/>
      <c r="I200" s="60"/>
    </row>
    <row r="201" spans="4:9" s="3" customFormat="1" x14ac:dyDescent="0.35">
      <c r="D201" s="74"/>
      <c r="E201" s="75"/>
      <c r="F201" s="54"/>
      <c r="G201" s="112"/>
      <c r="H201" s="54"/>
      <c r="I201" s="60"/>
    </row>
    <row r="202" spans="4:9" s="3" customFormat="1" x14ac:dyDescent="0.35">
      <c r="D202" s="74"/>
      <c r="E202" s="75"/>
      <c r="F202" s="54"/>
      <c r="G202" s="112"/>
      <c r="H202" s="54"/>
      <c r="I202" s="60"/>
    </row>
    <row r="203" spans="4:9" s="3" customFormat="1" x14ac:dyDescent="0.35">
      <c r="D203" s="74"/>
      <c r="E203" s="75"/>
      <c r="F203" s="54"/>
      <c r="G203" s="112"/>
      <c r="H203" s="54"/>
      <c r="I203" s="60"/>
    </row>
    <row r="204" spans="4:9" s="3" customFormat="1" x14ac:dyDescent="0.35">
      <c r="D204" s="74"/>
      <c r="E204" s="75"/>
      <c r="F204" s="54"/>
      <c r="G204" s="112"/>
      <c r="H204" s="54"/>
      <c r="I204" s="60"/>
    </row>
    <row r="205" spans="4:9" s="3" customFormat="1" x14ac:dyDescent="0.35">
      <c r="D205" s="74"/>
      <c r="E205" s="75"/>
      <c r="F205" s="54"/>
      <c r="G205" s="112"/>
      <c r="H205" s="54"/>
      <c r="I205" s="60"/>
    </row>
    <row r="206" spans="4:9" s="3" customFormat="1" x14ac:dyDescent="0.35">
      <c r="D206" s="74"/>
      <c r="E206" s="75"/>
      <c r="F206" s="54"/>
      <c r="G206" s="112"/>
      <c r="H206" s="54"/>
      <c r="I206" s="60"/>
    </row>
    <row r="207" spans="4:9" s="3" customFormat="1" x14ac:dyDescent="0.35">
      <c r="D207" s="74"/>
      <c r="E207" s="75"/>
      <c r="F207" s="54"/>
      <c r="G207" s="112"/>
      <c r="H207" s="54"/>
      <c r="I207" s="60"/>
    </row>
    <row r="208" spans="4:9" s="3" customFormat="1" x14ac:dyDescent="0.35">
      <c r="D208" s="74"/>
      <c r="E208" s="75"/>
      <c r="F208" s="54"/>
      <c r="G208" s="112"/>
      <c r="H208" s="54"/>
      <c r="I208" s="60"/>
    </row>
    <row r="209" spans="4:9" s="3" customFormat="1" x14ac:dyDescent="0.35">
      <c r="D209" s="74"/>
      <c r="E209" s="75"/>
      <c r="F209" s="54"/>
      <c r="G209" s="112"/>
      <c r="H209" s="54"/>
      <c r="I209" s="60"/>
    </row>
    <row r="210" spans="4:9" s="3" customFormat="1" x14ac:dyDescent="0.35">
      <c r="D210" s="74"/>
      <c r="E210" s="75"/>
      <c r="F210" s="54"/>
      <c r="G210" s="112"/>
      <c r="H210" s="54"/>
      <c r="I210" s="60"/>
    </row>
    <row r="211" spans="4:9" s="3" customFormat="1" x14ac:dyDescent="0.35">
      <c r="D211" s="74"/>
      <c r="E211" s="75"/>
      <c r="F211" s="54"/>
      <c r="G211" s="112"/>
      <c r="H211" s="54"/>
      <c r="I211" s="60"/>
    </row>
    <row r="212" spans="4:9" s="3" customFormat="1" x14ac:dyDescent="0.35">
      <c r="D212" s="74"/>
      <c r="E212" s="75"/>
      <c r="F212" s="54"/>
      <c r="G212" s="112"/>
      <c r="H212" s="54"/>
      <c r="I212" s="60"/>
    </row>
    <row r="213" spans="4:9" s="3" customFormat="1" x14ac:dyDescent="0.35">
      <c r="D213" s="74"/>
      <c r="E213" s="75"/>
      <c r="F213" s="54"/>
      <c r="G213" s="112"/>
      <c r="H213" s="54"/>
      <c r="I213" s="60"/>
    </row>
    <row r="214" spans="4:9" s="3" customFormat="1" x14ac:dyDescent="0.35">
      <c r="D214" s="74"/>
      <c r="E214" s="75"/>
      <c r="F214" s="54"/>
      <c r="G214" s="112"/>
      <c r="H214" s="54"/>
      <c r="I214" s="60"/>
    </row>
    <row r="215" spans="4:9" s="3" customFormat="1" x14ac:dyDescent="0.35">
      <c r="D215" s="74"/>
      <c r="E215" s="75"/>
      <c r="F215" s="54"/>
      <c r="G215" s="112"/>
      <c r="H215" s="54"/>
      <c r="I215" s="60"/>
    </row>
    <row r="216" spans="4:9" s="3" customFormat="1" x14ac:dyDescent="0.35">
      <c r="D216" s="74"/>
      <c r="E216" s="75"/>
      <c r="F216" s="54"/>
      <c r="G216" s="112"/>
      <c r="H216" s="54"/>
      <c r="I216" s="60"/>
    </row>
    <row r="217" spans="4:9" s="3" customFormat="1" x14ac:dyDescent="0.35">
      <c r="D217" s="74"/>
      <c r="E217" s="75"/>
      <c r="F217" s="54"/>
      <c r="G217" s="112"/>
      <c r="H217" s="54"/>
      <c r="I217" s="60"/>
    </row>
    <row r="218" spans="4:9" s="3" customFormat="1" x14ac:dyDescent="0.35">
      <c r="D218" s="74"/>
      <c r="E218" s="75"/>
      <c r="F218" s="54"/>
      <c r="G218" s="112"/>
      <c r="H218" s="54"/>
      <c r="I218" s="60"/>
    </row>
    <row r="219" spans="4:9" s="3" customFormat="1" x14ac:dyDescent="0.35">
      <c r="D219" s="74"/>
      <c r="E219" s="75"/>
      <c r="F219" s="54"/>
      <c r="G219" s="112"/>
      <c r="H219" s="54"/>
      <c r="I219" s="60"/>
    </row>
    <row r="220" spans="4:9" s="3" customFormat="1" x14ac:dyDescent="0.35">
      <c r="D220" s="74"/>
      <c r="E220" s="75"/>
      <c r="F220" s="54"/>
      <c r="G220" s="112"/>
      <c r="H220" s="54"/>
      <c r="I220" s="60"/>
    </row>
    <row r="221" spans="4:9" s="3" customFormat="1" x14ac:dyDescent="0.35">
      <c r="D221" s="74"/>
      <c r="E221" s="75"/>
      <c r="F221" s="54"/>
      <c r="G221" s="112"/>
      <c r="H221" s="54"/>
      <c r="I221" s="60"/>
    </row>
    <row r="222" spans="4:9" s="3" customFormat="1" x14ac:dyDescent="0.35">
      <c r="D222" s="74"/>
      <c r="E222" s="75"/>
      <c r="F222" s="54"/>
      <c r="G222" s="112"/>
      <c r="H222" s="54"/>
      <c r="I222" s="60"/>
    </row>
    <row r="223" spans="4:9" s="3" customFormat="1" x14ac:dyDescent="0.35">
      <c r="D223" s="77"/>
      <c r="E223" s="76"/>
      <c r="F223" s="54"/>
      <c r="G223" s="112"/>
      <c r="H223" s="54"/>
      <c r="I223" s="60"/>
    </row>
    <row r="224" spans="4:9" s="3" customFormat="1" x14ac:dyDescent="0.35"/>
    <row r="225" s="3" customFormat="1" x14ac:dyDescent="0.35"/>
    <row r="226" s="3" customFormat="1" x14ac:dyDescent="0.35"/>
    <row r="227" s="3" customFormat="1" x14ac:dyDescent="0.35"/>
    <row r="228" s="3" customFormat="1" x14ac:dyDescent="0.35"/>
    <row r="229" s="3" customFormat="1" x14ac:dyDescent="0.35"/>
    <row r="230" s="3" customFormat="1" x14ac:dyDescent="0.35"/>
    <row r="231" s="3" customFormat="1" x14ac:dyDescent="0.35"/>
    <row r="232" s="3" customFormat="1" x14ac:dyDescent="0.35"/>
    <row r="233" s="3" customFormat="1" x14ac:dyDescent="0.35"/>
    <row r="234" s="3" customFormat="1" x14ac:dyDescent="0.35"/>
    <row r="235" s="3" customFormat="1" x14ac:dyDescent="0.35"/>
    <row r="236" s="3" customFormat="1" x14ac:dyDescent="0.35"/>
    <row r="237" s="3" customFormat="1" x14ac:dyDescent="0.35"/>
    <row r="238" s="3" customFormat="1" x14ac:dyDescent="0.35"/>
    <row r="239" s="3" customFormat="1" x14ac:dyDescent="0.35"/>
    <row r="240" s="3" customFormat="1" x14ac:dyDescent="0.35"/>
    <row r="241" s="3" customFormat="1" x14ac:dyDescent="0.35"/>
    <row r="242" s="3" customFormat="1" x14ac:dyDescent="0.35"/>
    <row r="243" s="3" customFormat="1" x14ac:dyDescent="0.35"/>
    <row r="244" s="3" customFormat="1" x14ac:dyDescent="0.35"/>
    <row r="245" s="3" customFormat="1" x14ac:dyDescent="0.35"/>
    <row r="246" s="3" customFormat="1" x14ac:dyDescent="0.35"/>
    <row r="247" s="3" customFormat="1" x14ac:dyDescent="0.35"/>
    <row r="248" s="3" customFormat="1" x14ac:dyDescent="0.35"/>
    <row r="249" s="3" customFormat="1" x14ac:dyDescent="0.35"/>
    <row r="250" s="3" customFormat="1" x14ac:dyDescent="0.35"/>
    <row r="251" s="3" customFormat="1" x14ac:dyDescent="0.35"/>
    <row r="252" s="3" customFormat="1" x14ac:dyDescent="0.35"/>
    <row r="253" s="3" customFormat="1" x14ac:dyDescent="0.35"/>
    <row r="254" s="3" customFormat="1" x14ac:dyDescent="0.35"/>
    <row r="255" s="3" customFormat="1" x14ac:dyDescent="0.35"/>
    <row r="256" s="3" customFormat="1" x14ac:dyDescent="0.35"/>
    <row r="257" s="3" customFormat="1" x14ac:dyDescent="0.35"/>
    <row r="258" s="3" customFormat="1" x14ac:dyDescent="0.35"/>
    <row r="259" s="3" customFormat="1" x14ac:dyDescent="0.35"/>
    <row r="260" s="3" customFormat="1" x14ac:dyDescent="0.35"/>
    <row r="261" s="3" customFormat="1" x14ac:dyDescent="0.35"/>
    <row r="262" s="3" customFormat="1" x14ac:dyDescent="0.35"/>
    <row r="263" s="3" customFormat="1" x14ac:dyDescent="0.35"/>
    <row r="264" s="3" customFormat="1" x14ac:dyDescent="0.35"/>
    <row r="265" s="3" customFormat="1" x14ac:dyDescent="0.35"/>
    <row r="266" s="3" customFormat="1" x14ac:dyDescent="0.35"/>
    <row r="267" s="3" customFormat="1" x14ac:dyDescent="0.35"/>
    <row r="268" s="3" customFormat="1" x14ac:dyDescent="0.35"/>
    <row r="269" s="3" customFormat="1" x14ac:dyDescent="0.35"/>
    <row r="270" s="3" customFormat="1" x14ac:dyDescent="0.35"/>
    <row r="271" s="3" customFormat="1" x14ac:dyDescent="0.35"/>
    <row r="272" s="3" customFormat="1" x14ac:dyDescent="0.35"/>
    <row r="273" s="3" customFormat="1" x14ac:dyDescent="0.35"/>
    <row r="274" s="3" customFormat="1" x14ac:dyDescent="0.35"/>
    <row r="275" s="3" customFormat="1" x14ac:dyDescent="0.35"/>
    <row r="276" s="3" customFormat="1" x14ac:dyDescent="0.35"/>
    <row r="277" s="3" customFormat="1" x14ac:dyDescent="0.35"/>
    <row r="278" s="3" customFormat="1" x14ac:dyDescent="0.35"/>
    <row r="279" s="3" customFormat="1" x14ac:dyDescent="0.35"/>
    <row r="280" s="3" customFormat="1" x14ac:dyDescent="0.35"/>
    <row r="281" s="3" customFormat="1" x14ac:dyDescent="0.35"/>
    <row r="282" s="3" customFormat="1" x14ac:dyDescent="0.35"/>
    <row r="283" s="3" customFormat="1" x14ac:dyDescent="0.35"/>
    <row r="284" s="3" customFormat="1" x14ac:dyDescent="0.35"/>
    <row r="285" s="3" customFormat="1" x14ac:dyDescent="0.35"/>
    <row r="286" s="3" customFormat="1" x14ac:dyDescent="0.35"/>
    <row r="287" s="3" customFormat="1" x14ac:dyDescent="0.35"/>
    <row r="288" s="3" customFormat="1" x14ac:dyDescent="0.35"/>
    <row r="289" s="3" customFormat="1" x14ac:dyDescent="0.35"/>
    <row r="290" s="3" customFormat="1" x14ac:dyDescent="0.35"/>
    <row r="291" s="3" customFormat="1" x14ac:dyDescent="0.35"/>
    <row r="292" s="3" customFormat="1" x14ac:dyDescent="0.35"/>
    <row r="293" s="3" customFormat="1" x14ac:dyDescent="0.35"/>
    <row r="294" s="3" customFormat="1" x14ac:dyDescent="0.35"/>
    <row r="295" s="3" customFormat="1" x14ac:dyDescent="0.35"/>
    <row r="296" s="3" customFormat="1" x14ac:dyDescent="0.35"/>
    <row r="297" s="3" customFormat="1" x14ac:dyDescent="0.35"/>
    <row r="298" s="3" customFormat="1" x14ac:dyDescent="0.35"/>
    <row r="299" s="3" customFormat="1" x14ac:dyDescent="0.35"/>
    <row r="300" s="3" customFormat="1" x14ac:dyDescent="0.35"/>
    <row r="301" s="3" customFormat="1" x14ac:dyDescent="0.35"/>
    <row r="302" s="3" customFormat="1" x14ac:dyDescent="0.35"/>
    <row r="303" s="3" customFormat="1" x14ac:dyDescent="0.35"/>
    <row r="304" s="3" customFormat="1" x14ac:dyDescent="0.35"/>
    <row r="305" s="3" customFormat="1" x14ac:dyDescent="0.35"/>
    <row r="306" s="3" customFormat="1" x14ac:dyDescent="0.35"/>
    <row r="307" s="3" customFormat="1" x14ac:dyDescent="0.35"/>
    <row r="308" s="3" customFormat="1" x14ac:dyDescent="0.35"/>
    <row r="309" s="3" customFormat="1" x14ac:dyDescent="0.35"/>
    <row r="310" s="3" customFormat="1" x14ac:dyDescent="0.35"/>
    <row r="311" s="3" customFormat="1" x14ac:dyDescent="0.35"/>
    <row r="312" s="3" customFormat="1" x14ac:dyDescent="0.35"/>
    <row r="313" s="3" customFormat="1" x14ac:dyDescent="0.35"/>
    <row r="314" s="3" customFormat="1" x14ac:dyDescent="0.35"/>
    <row r="315" s="3" customFormat="1" x14ac:dyDescent="0.35"/>
    <row r="316" s="3" customFormat="1" x14ac:dyDescent="0.35"/>
    <row r="317" s="3" customFormat="1" x14ac:dyDescent="0.35"/>
    <row r="318" s="3" customFormat="1" x14ac:dyDescent="0.35"/>
    <row r="319" s="3" customFormat="1" x14ac:dyDescent="0.35"/>
    <row r="320" s="3" customFormat="1" x14ac:dyDescent="0.35"/>
    <row r="321" s="3" customFormat="1" x14ac:dyDescent="0.35"/>
    <row r="322" s="3" customFormat="1" x14ac:dyDescent="0.35"/>
    <row r="323" s="3" customFormat="1" x14ac:dyDescent="0.35"/>
    <row r="324" s="3" customFormat="1" x14ac:dyDescent="0.35"/>
    <row r="325" s="3" customFormat="1" x14ac:dyDescent="0.35"/>
    <row r="326" s="3" customFormat="1" x14ac:dyDescent="0.35"/>
    <row r="327" s="3" customFormat="1" x14ac:dyDescent="0.35"/>
    <row r="328" s="3" customFormat="1" x14ac:dyDescent="0.35"/>
    <row r="329" s="3" customFormat="1" x14ac:dyDescent="0.35"/>
    <row r="330" s="3" customFormat="1" x14ac:dyDescent="0.35"/>
    <row r="331" s="3" customFormat="1" x14ac:dyDescent="0.35"/>
    <row r="332" s="3" customFormat="1" x14ac:dyDescent="0.35"/>
    <row r="333" s="3" customFormat="1" x14ac:dyDescent="0.35"/>
    <row r="334" s="3" customFormat="1" x14ac:dyDescent="0.35"/>
    <row r="335" s="3" customFormat="1" x14ac:dyDescent="0.35"/>
    <row r="336" s="3" customFormat="1" x14ac:dyDescent="0.35"/>
    <row r="337" s="3" customFormat="1" x14ac:dyDescent="0.35"/>
    <row r="338" s="3" customFormat="1" x14ac:dyDescent="0.35"/>
    <row r="339" s="3" customFormat="1" x14ac:dyDescent="0.35"/>
    <row r="340" s="3" customFormat="1" x14ac:dyDescent="0.35"/>
    <row r="341" s="3" customFormat="1" x14ac:dyDescent="0.35"/>
    <row r="342" s="3" customFormat="1" x14ac:dyDescent="0.35"/>
    <row r="343" s="3" customFormat="1" x14ac:dyDescent="0.35"/>
    <row r="344" s="3" customFormat="1" x14ac:dyDescent="0.35"/>
    <row r="345" s="3" customFormat="1" x14ac:dyDescent="0.35"/>
    <row r="346" s="3" customFormat="1" x14ac:dyDescent="0.35"/>
    <row r="347" s="3" customFormat="1" x14ac:dyDescent="0.35"/>
    <row r="348" s="3" customFormat="1" x14ac:dyDescent="0.35"/>
    <row r="349" s="3" customFormat="1" x14ac:dyDescent="0.35"/>
    <row r="350" s="3" customFormat="1" x14ac:dyDescent="0.35"/>
    <row r="351" s="3" customFormat="1" x14ac:dyDescent="0.35"/>
    <row r="352" s="3" customFormat="1" x14ac:dyDescent="0.35"/>
    <row r="353" s="3" customFormat="1" x14ac:dyDescent="0.35"/>
    <row r="354" s="3" customFormat="1" x14ac:dyDescent="0.35"/>
    <row r="355" s="3" customFormat="1" x14ac:dyDescent="0.35"/>
    <row r="356" s="3" customFormat="1" x14ac:dyDescent="0.35"/>
    <row r="357" s="3" customFormat="1" x14ac:dyDescent="0.35"/>
    <row r="358" s="3" customFormat="1" x14ac:dyDescent="0.35"/>
    <row r="359" s="3" customFormat="1" x14ac:dyDescent="0.35"/>
    <row r="360" s="3" customFormat="1" x14ac:dyDescent="0.35"/>
    <row r="361" s="3" customFormat="1" x14ac:dyDescent="0.35"/>
    <row r="362" s="3" customFormat="1" x14ac:dyDescent="0.35"/>
    <row r="363" s="3" customFormat="1" x14ac:dyDescent="0.35"/>
  </sheetData>
  <sheetProtection selectLockedCells="1"/>
  <autoFilter ref="I75:I223" xr:uid="{E7BED947-9CE6-45BA-87E1-F511E55E18D6}"/>
  <mergeCells count="10">
    <mergeCell ref="D61:F61"/>
    <mergeCell ref="D63:G63"/>
    <mergeCell ref="D64:G64"/>
    <mergeCell ref="D65:G65"/>
    <mergeCell ref="D5:G5"/>
    <mergeCell ref="D13:F13"/>
    <mergeCell ref="D15:G15"/>
    <mergeCell ref="E30:F30"/>
    <mergeCell ref="E50:F50"/>
    <mergeCell ref="E59:F59"/>
  </mergeCells>
  <conditionalFormatting sqref="G6:G12">
    <cfRule type="dataBar" priority="6">
      <dataBar>
        <cfvo type="min"/>
        <cfvo type="max"/>
        <color theme="9" tint="0.79998168889431442"/>
      </dataBar>
      <extLst>
        <ext xmlns:x14="http://schemas.microsoft.com/office/spreadsheetml/2009/9/main" uri="{B025F937-C7B1-47D3-B67F-A62EFF666E3E}">
          <x14:id>{02B3E2EA-81FF-4F83-BED1-57DBB9C69BF4}</x14:id>
        </ext>
      </extLst>
    </cfRule>
  </conditionalFormatting>
  <conditionalFormatting sqref="G17:G29">
    <cfRule type="dataBar" priority="7">
      <dataBar>
        <cfvo type="min"/>
        <cfvo type="max"/>
        <color theme="5" tint="0.79998168889431442"/>
      </dataBar>
      <extLst>
        <ext xmlns:x14="http://schemas.microsoft.com/office/spreadsheetml/2009/9/main" uri="{B025F937-C7B1-47D3-B67F-A62EFF666E3E}">
          <x14:id>{302BE62C-518B-4A79-98C5-2DED6EFBD2B4}</x14:id>
        </ext>
      </extLst>
    </cfRule>
  </conditionalFormatting>
  <conditionalFormatting sqref="G33:G49">
    <cfRule type="cellIs" dxfId="55" priority="1" operator="equal">
      <formula>0</formula>
    </cfRule>
    <cfRule type="dataBar" priority="11">
      <dataBar>
        <cfvo type="min"/>
        <cfvo type="max"/>
        <color theme="5" tint="0.79998168889431442"/>
      </dataBar>
      <extLst>
        <ext xmlns:x14="http://schemas.microsoft.com/office/spreadsheetml/2009/9/main" uri="{B025F937-C7B1-47D3-B67F-A62EFF666E3E}">
          <x14:id>{35EE4DA1-42AB-40A8-8051-449E4384501D}</x14:id>
        </ext>
      </extLst>
    </cfRule>
  </conditionalFormatting>
  <conditionalFormatting sqref="G53:G58">
    <cfRule type="dataBar" priority="12">
      <dataBar>
        <cfvo type="min"/>
        <cfvo type="max"/>
        <color theme="5" tint="0.79998168889431442"/>
      </dataBar>
      <extLst>
        <ext xmlns:x14="http://schemas.microsoft.com/office/spreadsheetml/2009/9/main" uri="{B025F937-C7B1-47D3-B67F-A62EFF666E3E}">
          <x14:id>{0516646B-7063-41A3-B9C2-EEBF9FEE462C}</x14:id>
        </ext>
      </extLst>
    </cfRule>
  </conditionalFormatting>
  <conditionalFormatting sqref="G76:G223">
    <cfRule type="dataBar" priority="5">
      <dataBar>
        <cfvo type="min"/>
        <cfvo type="max"/>
        <color theme="5" tint="0.79998168889431442"/>
      </dataBar>
      <extLst>
        <ext xmlns:x14="http://schemas.microsoft.com/office/spreadsheetml/2009/9/main" uri="{B025F937-C7B1-47D3-B67F-A62EFF666E3E}">
          <x14:id>{3E9B5B47-33F6-43F3-9361-1D5E385374AD}</x14:id>
        </ext>
      </extLst>
    </cfRule>
  </conditionalFormatting>
  <conditionalFormatting sqref="H65">
    <cfRule type="cellIs" dxfId="54" priority="2" operator="lessThanOrEqual">
      <formula>-0.5</formula>
    </cfRule>
    <cfRule type="cellIs" dxfId="53" priority="3" operator="between">
      <formula>-0.5</formula>
      <formula>0.5</formula>
    </cfRule>
    <cfRule type="cellIs" dxfId="52" priority="4" operator="greaterThanOrEqual">
      <formula>0.5</formula>
    </cfRule>
  </conditionalFormatting>
  <conditionalFormatting sqref="I65">
    <cfRule type="expression" dxfId="51" priority="8">
      <formula>Bilanz&lt;=-0.5</formula>
    </cfRule>
    <cfRule type="expression" dxfId="50" priority="9">
      <formula>Bilanz=0</formula>
    </cfRule>
    <cfRule type="expression" dxfId="49" priority="10">
      <formula>Bilanz&gt;=0.5</formula>
    </cfRule>
  </conditionalFormatting>
  <dataValidations count="1">
    <dataValidation type="list" showInputMessage="1" showErrorMessage="1" errorTitle="Benachrichtigung" error="Bitte wähle eine Kategorie aus der Liste." sqref="I76:I223" xr:uid="{FB37D22C-AB0B-4D9A-A94C-4710ACB76C2E}">
      <formula1>$F$33:$F$49</formula1>
    </dataValidation>
  </dataValidations>
  <hyperlinks>
    <hyperlink ref="C1:F1" location="Übersicht!A1" display="Zurück zur Übersicht" xr:uid="{01950B6A-5E49-4E10-AC48-57954293C128}"/>
  </hyperlinks>
  <pageMargins left="0.7" right="0.7" top="0.78740157499999996" bottom="0.78740157499999996" header="0.3" footer="0.3"/>
  <pageSetup paperSize="9" orientation="landscape" r:id="rId1"/>
  <drawing r:id="rId2"/>
  <legacyDrawing r:id="rId3"/>
  <extLst>
    <ext xmlns:x14="http://schemas.microsoft.com/office/spreadsheetml/2009/9/main" uri="{78C0D931-6437-407d-A8EE-F0AAD7539E65}">
      <x14:conditionalFormattings>
        <x14:conditionalFormatting xmlns:xm="http://schemas.microsoft.com/office/excel/2006/main">
          <x14:cfRule type="dataBar" id="{02B3E2EA-81FF-4F83-BED1-57DBB9C69BF4}">
            <x14:dataBar minLength="0" maxLength="100" gradient="0">
              <x14:cfvo type="autoMin"/>
              <x14:cfvo type="autoMax"/>
              <x14:negativeFillColor rgb="FFFF0000"/>
              <x14:axisColor rgb="FF000000"/>
            </x14:dataBar>
          </x14:cfRule>
          <xm:sqref>G6:G12</xm:sqref>
        </x14:conditionalFormatting>
        <x14:conditionalFormatting xmlns:xm="http://schemas.microsoft.com/office/excel/2006/main">
          <x14:cfRule type="dataBar" id="{302BE62C-518B-4A79-98C5-2DED6EFBD2B4}">
            <x14:dataBar minLength="0" maxLength="100" gradient="0">
              <x14:cfvo type="autoMin"/>
              <x14:cfvo type="autoMax"/>
              <x14:negativeFillColor rgb="FFFF0000"/>
              <x14:axisColor rgb="FF000000"/>
            </x14:dataBar>
          </x14:cfRule>
          <xm:sqref>G17:G29</xm:sqref>
        </x14:conditionalFormatting>
        <x14:conditionalFormatting xmlns:xm="http://schemas.microsoft.com/office/excel/2006/main">
          <x14:cfRule type="dataBar" id="{35EE4DA1-42AB-40A8-8051-449E4384501D}">
            <x14:dataBar minLength="0" maxLength="100" gradient="0">
              <x14:cfvo type="autoMin"/>
              <x14:cfvo type="autoMax"/>
              <x14:negativeFillColor rgb="FFFF0000"/>
              <x14:axisColor rgb="FF000000"/>
            </x14:dataBar>
          </x14:cfRule>
          <xm:sqref>G33:G49</xm:sqref>
        </x14:conditionalFormatting>
        <x14:conditionalFormatting xmlns:xm="http://schemas.microsoft.com/office/excel/2006/main">
          <x14:cfRule type="dataBar" id="{0516646B-7063-41A3-B9C2-EEBF9FEE462C}">
            <x14:dataBar minLength="0" maxLength="100" gradient="0">
              <x14:cfvo type="autoMin"/>
              <x14:cfvo type="autoMax"/>
              <x14:negativeFillColor rgb="FFFF0000"/>
              <x14:axisColor rgb="FF000000"/>
            </x14:dataBar>
          </x14:cfRule>
          <xm:sqref>G53:G58</xm:sqref>
        </x14:conditionalFormatting>
        <x14:conditionalFormatting xmlns:xm="http://schemas.microsoft.com/office/excel/2006/main">
          <x14:cfRule type="dataBar" id="{3E9B5B47-33F6-43F3-9361-1D5E385374AD}">
            <x14:dataBar minLength="0" maxLength="100" gradient="0">
              <x14:cfvo type="autoMin"/>
              <x14:cfvo type="autoMax"/>
              <x14:negativeFillColor rgb="FFFF0000"/>
              <x14:axisColor rgb="FF000000"/>
            </x14:dataBar>
          </x14:cfRule>
          <xm:sqref>G76:G223</xm:sqref>
        </x14:conditionalFormatting>
      </x14:conditionalFormatting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6A8017-A8D9-47ED-9F2C-E719055DD904}">
  <sheetPr>
    <tabColor rgb="FF00B050"/>
  </sheetPr>
  <dimension ref="A1:ON363"/>
  <sheetViews>
    <sheetView zoomScaleNormal="100" workbookViewId="0"/>
  </sheetViews>
  <sheetFormatPr baseColWidth="10" defaultRowHeight="12.9" x14ac:dyDescent="0.35"/>
  <cols>
    <col min="1" max="1" width="1.61328125" style="3" customWidth="1"/>
    <col min="2" max="2" width="2.23046875" style="4" customWidth="1"/>
    <col min="3" max="3" width="11.07421875" style="3"/>
    <col min="4" max="5" width="1.15234375" style="4" customWidth="1"/>
    <col min="6" max="6" width="35.15234375" style="4" bestFit="1" customWidth="1"/>
    <col min="7" max="7" width="11.53515625" style="4" customWidth="1"/>
    <col min="8" max="8" width="11.69140625" style="4" customWidth="1"/>
    <col min="9" max="9" width="58.07421875" style="3" customWidth="1"/>
    <col min="10" max="404" width="11.07421875" style="3"/>
    <col min="405" max="16384" width="11.07421875" style="4"/>
  </cols>
  <sheetData>
    <row r="1" spans="2:9" s="3" customFormat="1" x14ac:dyDescent="0.35">
      <c r="C1" s="47" t="s">
        <v>66</v>
      </c>
      <c r="D1" s="47"/>
      <c r="E1" s="47"/>
      <c r="F1" s="47"/>
    </row>
    <row r="2" spans="2:9" s="3" customFormat="1" ht="13.3" thickBot="1" x14ac:dyDescent="0.4"/>
    <row r="3" spans="2:9" s="5" customFormat="1" ht="17.149999999999999" thickTop="1" thickBot="1" x14ac:dyDescent="0.5">
      <c r="D3" s="21" t="s">
        <v>59</v>
      </c>
      <c r="E3" s="22"/>
      <c r="F3" s="22"/>
      <c r="G3" s="23"/>
    </row>
    <row r="4" spans="2:9" ht="13.3" thickTop="1" x14ac:dyDescent="0.35">
      <c r="B4" s="3"/>
      <c r="D4" s="3"/>
      <c r="E4" s="3"/>
      <c r="F4" s="3"/>
      <c r="G4" s="3"/>
      <c r="H4" s="3"/>
    </row>
    <row r="5" spans="2:9" ht="15" customHeight="1" x14ac:dyDescent="0.35">
      <c r="B5" s="3"/>
      <c r="D5" s="179" t="s">
        <v>78</v>
      </c>
      <c r="E5" s="180"/>
      <c r="F5" s="180"/>
      <c r="G5" s="180"/>
      <c r="H5" s="86"/>
      <c r="I5" s="33" t="s">
        <v>32</v>
      </c>
    </row>
    <row r="6" spans="2:9" x14ac:dyDescent="0.35">
      <c r="B6" s="3"/>
      <c r="D6" s="80"/>
      <c r="E6" s="81"/>
      <c r="F6" s="24" t="s">
        <v>3</v>
      </c>
      <c r="G6" s="113"/>
      <c r="H6" s="131"/>
      <c r="I6" s="7"/>
    </row>
    <row r="7" spans="2:9" x14ac:dyDescent="0.35">
      <c r="B7" s="3"/>
      <c r="D7" s="82"/>
      <c r="E7" s="83"/>
      <c r="F7" s="25" t="s">
        <v>4</v>
      </c>
      <c r="G7" s="114"/>
      <c r="H7" s="131"/>
      <c r="I7" s="8"/>
    </row>
    <row r="8" spans="2:9" x14ac:dyDescent="0.35">
      <c r="B8" s="3"/>
      <c r="D8" s="82"/>
      <c r="E8" s="83"/>
      <c r="F8" s="25" t="s">
        <v>1</v>
      </c>
      <c r="G8" s="114"/>
      <c r="H8" s="131"/>
      <c r="I8" s="8"/>
    </row>
    <row r="9" spans="2:9" x14ac:dyDescent="0.35">
      <c r="B9" s="3"/>
      <c r="D9" s="82"/>
      <c r="E9" s="83"/>
      <c r="F9" s="25" t="s">
        <v>2</v>
      </c>
      <c r="G9" s="114"/>
      <c r="H9" s="131"/>
      <c r="I9" s="8"/>
    </row>
    <row r="10" spans="2:9" x14ac:dyDescent="0.35">
      <c r="B10" s="3"/>
      <c r="D10" s="82"/>
      <c r="E10" s="83"/>
      <c r="F10" s="106" t="s">
        <v>37</v>
      </c>
      <c r="G10" s="114"/>
      <c r="H10" s="131"/>
      <c r="I10" s="8"/>
    </row>
    <row r="11" spans="2:9" x14ac:dyDescent="0.35">
      <c r="B11" s="3"/>
      <c r="D11" s="84"/>
      <c r="E11" s="104"/>
      <c r="F11" s="107" t="s">
        <v>80</v>
      </c>
      <c r="G11" s="115"/>
      <c r="H11" s="131"/>
      <c r="I11" s="9"/>
    </row>
    <row r="12" spans="2:9" x14ac:dyDescent="0.35">
      <c r="B12" s="3"/>
      <c r="D12" s="84"/>
      <c r="E12" s="85"/>
      <c r="F12" s="26" t="s">
        <v>10</v>
      </c>
      <c r="G12" s="116"/>
      <c r="H12" s="132"/>
      <c r="I12" s="9"/>
    </row>
    <row r="13" spans="2:9" ht="15" customHeight="1" x14ac:dyDescent="0.35">
      <c r="B13" s="3"/>
      <c r="D13" s="181" t="s">
        <v>5</v>
      </c>
      <c r="E13" s="182"/>
      <c r="F13" s="182"/>
      <c r="G13" s="133" t="s">
        <v>29</v>
      </c>
      <c r="H13" s="134">
        <f>SUM(G6:G12)</f>
        <v>0</v>
      </c>
      <c r="I13" s="32"/>
    </row>
    <row r="14" spans="2:9" s="3" customFormat="1" x14ac:dyDescent="0.35">
      <c r="I14" s="32"/>
    </row>
    <row r="15" spans="2:9" ht="15" customHeight="1" x14ac:dyDescent="0.35">
      <c r="B15" s="3"/>
      <c r="D15" s="183" t="s">
        <v>6</v>
      </c>
      <c r="E15" s="184"/>
      <c r="F15" s="184"/>
      <c r="G15" s="184"/>
      <c r="H15" s="78"/>
      <c r="I15" s="32"/>
    </row>
    <row r="16" spans="2:9" x14ac:dyDescent="0.35">
      <c r="B16" s="3"/>
      <c r="D16" s="89"/>
      <c r="E16" s="90" t="s">
        <v>7</v>
      </c>
      <c r="F16" s="91"/>
      <c r="G16" s="92" t="s">
        <v>40</v>
      </c>
      <c r="H16" s="75"/>
      <c r="I16" s="33" t="s">
        <v>32</v>
      </c>
    </row>
    <row r="17" spans="2:11" ht="12.9" customHeight="1" x14ac:dyDescent="0.35">
      <c r="B17" s="3"/>
      <c r="D17" s="66"/>
      <c r="E17" s="67"/>
      <c r="F17" s="27" t="s">
        <v>8</v>
      </c>
      <c r="G17" s="113"/>
      <c r="H17" s="135"/>
      <c r="I17" s="19"/>
    </row>
    <row r="18" spans="2:11" ht="12.9" customHeight="1" x14ac:dyDescent="0.35">
      <c r="B18" s="3"/>
      <c r="D18" s="68"/>
      <c r="E18" s="69"/>
      <c r="F18" s="25" t="s">
        <v>9</v>
      </c>
      <c r="G18" s="114"/>
      <c r="H18" s="135"/>
      <c r="I18" s="19"/>
    </row>
    <row r="19" spans="2:11" ht="12.9" customHeight="1" x14ac:dyDescent="0.35">
      <c r="B19" s="3"/>
      <c r="D19" s="68"/>
      <c r="E19" s="69"/>
      <c r="F19" s="25" t="s">
        <v>33</v>
      </c>
      <c r="G19" s="114"/>
      <c r="H19" s="135"/>
      <c r="I19" s="19"/>
    </row>
    <row r="20" spans="2:11" ht="12.9" customHeight="1" x14ac:dyDescent="0.35">
      <c r="B20" s="3"/>
      <c r="D20" s="68"/>
      <c r="E20" s="69"/>
      <c r="F20" s="25" t="s">
        <v>13</v>
      </c>
      <c r="G20" s="114"/>
      <c r="H20" s="135"/>
      <c r="I20" s="19"/>
    </row>
    <row r="21" spans="2:11" ht="12.9" customHeight="1" x14ac:dyDescent="0.35">
      <c r="B21" s="3"/>
      <c r="D21" s="68"/>
      <c r="E21" s="69"/>
      <c r="F21" s="106" t="s">
        <v>20</v>
      </c>
      <c r="G21" s="114"/>
      <c r="H21" s="135"/>
      <c r="I21" s="19"/>
      <c r="K21" s="20"/>
    </row>
    <row r="22" spans="2:11" ht="12.9" customHeight="1" x14ac:dyDescent="0.35">
      <c r="B22" s="3"/>
      <c r="D22" s="68"/>
      <c r="E22" s="69"/>
      <c r="F22" s="106" t="s">
        <v>38</v>
      </c>
      <c r="G22" s="114"/>
      <c r="H22" s="135"/>
      <c r="I22" s="19"/>
    </row>
    <row r="23" spans="2:11" ht="12.9" customHeight="1" x14ac:dyDescent="0.35">
      <c r="B23" s="3"/>
      <c r="D23" s="68"/>
      <c r="E23" s="69"/>
      <c r="F23" s="106" t="s">
        <v>17</v>
      </c>
      <c r="G23" s="114"/>
      <c r="H23" s="135"/>
      <c r="I23" s="19"/>
    </row>
    <row r="24" spans="2:11" ht="12.9" customHeight="1" x14ac:dyDescent="0.35">
      <c r="B24" s="3"/>
      <c r="D24" s="68"/>
      <c r="E24" s="69"/>
      <c r="F24" s="106" t="s">
        <v>23</v>
      </c>
      <c r="G24" s="114"/>
      <c r="H24" s="135"/>
      <c r="I24" s="19"/>
    </row>
    <row r="25" spans="2:11" ht="12.9" customHeight="1" x14ac:dyDescent="0.35">
      <c r="B25" s="3"/>
      <c r="D25" s="68"/>
      <c r="E25" s="69"/>
      <c r="F25" s="106" t="s">
        <v>11</v>
      </c>
      <c r="G25" s="114"/>
      <c r="H25" s="135"/>
      <c r="I25" s="19"/>
    </row>
    <row r="26" spans="2:11" ht="12.9" customHeight="1" x14ac:dyDescent="0.35">
      <c r="B26" s="3"/>
      <c r="D26" s="68"/>
      <c r="E26" s="69"/>
      <c r="F26" s="106" t="s">
        <v>12</v>
      </c>
      <c r="G26" s="114"/>
      <c r="H26" s="135"/>
      <c r="I26" s="19"/>
    </row>
    <row r="27" spans="2:11" ht="12.9" customHeight="1" x14ac:dyDescent="0.35">
      <c r="B27" s="3"/>
      <c r="D27" s="68"/>
      <c r="E27" s="69"/>
      <c r="F27" s="106" t="s">
        <v>73</v>
      </c>
      <c r="G27" s="114"/>
      <c r="H27" s="135"/>
      <c r="I27" s="19"/>
    </row>
    <row r="28" spans="2:11" ht="12.9" customHeight="1" x14ac:dyDescent="0.35">
      <c r="B28" s="3"/>
      <c r="D28" s="68"/>
      <c r="E28" s="69"/>
      <c r="F28" s="28" t="s">
        <v>10</v>
      </c>
      <c r="G28" s="114"/>
      <c r="H28" s="135"/>
      <c r="I28" s="19"/>
    </row>
    <row r="29" spans="2:11" ht="12.9" customHeight="1" x14ac:dyDescent="0.35">
      <c r="B29" s="3"/>
      <c r="D29" s="70"/>
      <c r="E29" s="71"/>
      <c r="F29" s="29" t="s">
        <v>10</v>
      </c>
      <c r="G29" s="116"/>
      <c r="H29" s="135"/>
      <c r="I29" s="30"/>
    </row>
    <row r="30" spans="2:11" ht="15" customHeight="1" x14ac:dyDescent="0.35">
      <c r="B30" s="3"/>
      <c r="D30" s="89"/>
      <c r="E30" s="185" t="s">
        <v>26</v>
      </c>
      <c r="F30" s="185"/>
      <c r="G30" s="136" t="s">
        <v>29</v>
      </c>
      <c r="H30" s="137">
        <f>SUM(G17:G29)</f>
        <v>0</v>
      </c>
      <c r="I30" s="32"/>
    </row>
    <row r="31" spans="2:11" s="3" customFormat="1" x14ac:dyDescent="0.35">
      <c r="H31" s="79"/>
      <c r="I31" s="32"/>
    </row>
    <row r="32" spans="2:11" x14ac:dyDescent="0.35">
      <c r="B32" s="95"/>
      <c r="C32" s="96"/>
      <c r="D32" s="97"/>
      <c r="E32" s="98" t="s">
        <v>77</v>
      </c>
      <c r="F32" s="99"/>
      <c r="G32" s="100"/>
      <c r="H32" s="75"/>
      <c r="I32" s="33" t="s">
        <v>32</v>
      </c>
    </row>
    <row r="33" spans="2:9" ht="12.9" customHeight="1" x14ac:dyDescent="0.35">
      <c r="B33" s="103"/>
      <c r="D33" s="12"/>
      <c r="E33" s="13"/>
      <c r="F33" s="58" t="s">
        <v>14</v>
      </c>
      <c r="G33" s="113">
        <f>SUMIF(I76:I223,F33,G76:G223)</f>
        <v>0</v>
      </c>
      <c r="H33" s="135"/>
      <c r="I33" s="7"/>
    </row>
    <row r="34" spans="2:9" ht="12.9" customHeight="1" x14ac:dyDescent="0.35">
      <c r="B34" s="103"/>
      <c r="D34" s="14"/>
      <c r="E34" s="15"/>
      <c r="F34" s="59" t="s">
        <v>18</v>
      </c>
      <c r="G34" s="114">
        <f>SUMIF(I76:I223,F34,G76:G223)</f>
        <v>0</v>
      </c>
      <c r="H34" s="135"/>
      <c r="I34" s="8"/>
    </row>
    <row r="35" spans="2:9" ht="12.9" customHeight="1" x14ac:dyDescent="0.35">
      <c r="B35" s="103"/>
      <c r="D35" s="14"/>
      <c r="E35" s="15"/>
      <c r="F35" s="59" t="s">
        <v>25</v>
      </c>
      <c r="G35" s="114">
        <f>SUMIF(I76:I223,F35,G76:G223)</f>
        <v>0</v>
      </c>
      <c r="H35" s="135"/>
      <c r="I35" s="8"/>
    </row>
    <row r="36" spans="2:9" ht="12.9" customHeight="1" x14ac:dyDescent="0.35">
      <c r="B36" s="103"/>
      <c r="D36" s="14"/>
      <c r="E36" s="15"/>
      <c r="F36" s="59" t="s">
        <v>15</v>
      </c>
      <c r="G36" s="114">
        <f>SUMIF(I76:I223,F36,G76:G223)</f>
        <v>0</v>
      </c>
      <c r="H36" s="135"/>
      <c r="I36" s="8"/>
    </row>
    <row r="37" spans="2:9" ht="12.9" customHeight="1" x14ac:dyDescent="0.35">
      <c r="B37" s="103"/>
      <c r="D37" s="14"/>
      <c r="E37" s="15"/>
      <c r="F37" s="59" t="s">
        <v>16</v>
      </c>
      <c r="G37" s="114">
        <f>SUMIF(I76:I223,F37,G76:G223)</f>
        <v>0</v>
      </c>
      <c r="H37" s="135"/>
      <c r="I37" s="8"/>
    </row>
    <row r="38" spans="2:9" ht="12.9" customHeight="1" x14ac:dyDescent="0.35">
      <c r="B38" s="103"/>
      <c r="D38" s="14"/>
      <c r="E38" s="15"/>
      <c r="F38" s="59" t="s">
        <v>39</v>
      </c>
      <c r="G38" s="114">
        <f>SUMIF(I76:I223,F38,G76:G223)</f>
        <v>0</v>
      </c>
      <c r="H38" s="135"/>
      <c r="I38" s="8"/>
    </row>
    <row r="39" spans="2:9" ht="12.9" customHeight="1" x14ac:dyDescent="0.35">
      <c r="B39" s="103"/>
      <c r="D39" s="14"/>
      <c r="E39" s="15"/>
      <c r="F39" s="59" t="s">
        <v>36</v>
      </c>
      <c r="G39" s="114">
        <f>SUMIF(I76:I223,F39,G76:G223)</f>
        <v>0</v>
      </c>
      <c r="H39" s="135"/>
      <c r="I39" s="8"/>
    </row>
    <row r="40" spans="2:9" ht="12.9" customHeight="1" x14ac:dyDescent="0.35">
      <c r="B40" s="103"/>
      <c r="D40" s="14"/>
      <c r="E40" s="15"/>
      <c r="F40" s="59" t="s">
        <v>19</v>
      </c>
      <c r="G40" s="114">
        <f>SUMIF(I76:I223,F40,G76:G223)</f>
        <v>0</v>
      </c>
      <c r="H40" s="135"/>
      <c r="I40" s="8"/>
    </row>
    <row r="41" spans="2:9" ht="12.9" customHeight="1" x14ac:dyDescent="0.35">
      <c r="B41" s="103"/>
      <c r="D41" s="14"/>
      <c r="E41" s="15"/>
      <c r="F41" s="59" t="s">
        <v>21</v>
      </c>
      <c r="G41" s="114">
        <f>SUMIF(I76:I223,F41,G76:G223)</f>
        <v>0</v>
      </c>
      <c r="H41" s="135"/>
      <c r="I41" s="8"/>
    </row>
    <row r="42" spans="2:9" ht="12.9" customHeight="1" x14ac:dyDescent="0.35">
      <c r="B42" s="103"/>
      <c r="D42" s="14"/>
      <c r="E42" s="15"/>
      <c r="F42" s="59" t="s">
        <v>22</v>
      </c>
      <c r="G42" s="114">
        <f>SUMIF(I76:I223,F42,G76:G223)</f>
        <v>0</v>
      </c>
      <c r="H42" s="135"/>
      <c r="I42" s="8"/>
    </row>
    <row r="43" spans="2:9" ht="12.9" customHeight="1" x14ac:dyDescent="0.35">
      <c r="B43" s="103"/>
      <c r="D43" s="14"/>
      <c r="E43" s="15"/>
      <c r="F43" s="59" t="s">
        <v>24</v>
      </c>
      <c r="G43" s="114">
        <f>SUMIF(I76:I223,F43,G76:G223)</f>
        <v>0</v>
      </c>
      <c r="H43" s="135"/>
      <c r="I43" s="8"/>
    </row>
    <row r="44" spans="2:9" ht="12.9" customHeight="1" x14ac:dyDescent="0.35">
      <c r="B44" s="103"/>
      <c r="D44" s="14"/>
      <c r="E44" s="15"/>
      <c r="F44" s="59" t="s">
        <v>72</v>
      </c>
      <c r="G44" s="114">
        <f>SUMIF(I76:I223,F44,G76:G223)</f>
        <v>0</v>
      </c>
      <c r="H44" s="135"/>
      <c r="I44" s="8"/>
    </row>
    <row r="45" spans="2:9" ht="12.9" customHeight="1" x14ac:dyDescent="0.35">
      <c r="B45" s="103"/>
      <c r="D45" s="61"/>
      <c r="E45" s="62"/>
      <c r="F45" s="63" t="s">
        <v>82</v>
      </c>
      <c r="G45" s="115">
        <f>SUMIF(I76:I223,F45,G76:G223)</f>
        <v>0</v>
      </c>
      <c r="H45" s="135"/>
      <c r="I45" s="9"/>
    </row>
    <row r="46" spans="2:9" ht="12.9" customHeight="1" x14ac:dyDescent="0.35">
      <c r="B46" s="103"/>
      <c r="D46" s="61"/>
      <c r="E46" s="62"/>
      <c r="F46" s="59" t="s">
        <v>83</v>
      </c>
      <c r="G46" s="114">
        <f>SUMIF(I76:I223,F46,G76:G223)</f>
        <v>0</v>
      </c>
      <c r="H46" s="135"/>
      <c r="I46" s="9"/>
    </row>
    <row r="47" spans="2:9" ht="12.9" customHeight="1" x14ac:dyDescent="0.35">
      <c r="B47" s="103"/>
      <c r="D47" s="61"/>
      <c r="E47" s="62"/>
      <c r="F47" s="105" t="s">
        <v>84</v>
      </c>
      <c r="G47" s="117">
        <f>SUMIF(I76:I223,F47,G76:G223)</f>
        <v>0</v>
      </c>
      <c r="H47" s="135"/>
      <c r="I47" s="9"/>
    </row>
    <row r="48" spans="2:9" ht="12.9" customHeight="1" x14ac:dyDescent="0.35">
      <c r="B48" s="103"/>
      <c r="D48" s="61"/>
      <c r="E48" s="62"/>
      <c r="F48" s="105" t="s">
        <v>85</v>
      </c>
      <c r="G48" s="117">
        <f>SUMIF(I76:I223,F48,G76:G223)</f>
        <v>0</v>
      </c>
      <c r="H48" s="135"/>
      <c r="I48" s="9"/>
    </row>
    <row r="49" spans="2:9" ht="12.9" customHeight="1" x14ac:dyDescent="0.35">
      <c r="B49" s="103"/>
      <c r="D49" s="16"/>
      <c r="E49" s="17"/>
      <c r="F49" s="64" t="s">
        <v>81</v>
      </c>
      <c r="G49" s="118">
        <f>SUMIF(I76:I223,F49,G76:G223)</f>
        <v>0</v>
      </c>
      <c r="H49" s="135"/>
      <c r="I49" s="6"/>
    </row>
    <row r="50" spans="2:9" ht="15" customHeight="1" x14ac:dyDescent="0.35">
      <c r="B50" s="103"/>
      <c r="D50" s="11"/>
      <c r="E50" s="185" t="s">
        <v>27</v>
      </c>
      <c r="F50" s="185"/>
      <c r="G50" s="136" t="s">
        <v>29</v>
      </c>
      <c r="H50" s="137">
        <f>SUM(G33:G49)</f>
        <v>0</v>
      </c>
    </row>
    <row r="51" spans="2:9" s="3" customFormat="1" x14ac:dyDescent="0.35">
      <c r="B51" s="103"/>
      <c r="H51" s="79"/>
    </row>
    <row r="52" spans="2:9" x14ac:dyDescent="0.35">
      <c r="B52" s="103"/>
      <c r="D52" s="11"/>
      <c r="E52" s="90" t="s">
        <v>88</v>
      </c>
      <c r="F52" s="11"/>
      <c r="G52" s="65"/>
      <c r="H52" s="75"/>
      <c r="I52" s="33" t="s">
        <v>32</v>
      </c>
    </row>
    <row r="53" spans="2:9" ht="12.9" customHeight="1" x14ac:dyDescent="0.35">
      <c r="B53" s="103"/>
      <c r="D53" s="66"/>
      <c r="E53" s="67"/>
      <c r="F53" s="93" t="s">
        <v>75</v>
      </c>
      <c r="G53" s="113"/>
      <c r="H53" s="135"/>
      <c r="I53" s="7"/>
    </row>
    <row r="54" spans="2:9" ht="12.9" customHeight="1" x14ac:dyDescent="0.35">
      <c r="B54" s="103"/>
      <c r="D54" s="68"/>
      <c r="E54" s="69"/>
      <c r="F54" s="94" t="s">
        <v>86</v>
      </c>
      <c r="G54" s="114"/>
      <c r="H54" s="135"/>
      <c r="I54" s="8"/>
    </row>
    <row r="55" spans="2:9" ht="12.9" customHeight="1" x14ac:dyDescent="0.35">
      <c r="B55" s="103"/>
      <c r="D55" s="68"/>
      <c r="E55" s="69"/>
      <c r="F55" s="94" t="s">
        <v>87</v>
      </c>
      <c r="G55" s="114"/>
      <c r="H55" s="135"/>
      <c r="I55" s="8"/>
    </row>
    <row r="56" spans="2:9" ht="12.9" customHeight="1" x14ac:dyDescent="0.35">
      <c r="B56" s="103"/>
      <c r="D56" s="68"/>
      <c r="E56" s="69"/>
      <c r="F56" s="94" t="s">
        <v>87</v>
      </c>
      <c r="G56" s="114"/>
      <c r="H56" s="135"/>
      <c r="I56" s="8"/>
    </row>
    <row r="57" spans="2:9" ht="12.9" customHeight="1" x14ac:dyDescent="0.35">
      <c r="B57" s="103"/>
      <c r="D57" s="68"/>
      <c r="E57" s="69"/>
      <c r="F57" s="94" t="s">
        <v>87</v>
      </c>
      <c r="G57" s="114"/>
      <c r="H57" s="135"/>
      <c r="I57" s="8"/>
    </row>
    <row r="58" spans="2:9" ht="12.9" customHeight="1" x14ac:dyDescent="0.35">
      <c r="B58" s="103"/>
      <c r="D58" s="68"/>
      <c r="E58" s="69"/>
      <c r="F58" s="94" t="s">
        <v>87</v>
      </c>
      <c r="G58" s="114"/>
      <c r="H58" s="135"/>
      <c r="I58" s="9"/>
    </row>
    <row r="59" spans="2:9" ht="15" customHeight="1" x14ac:dyDescent="0.35">
      <c r="B59" s="103"/>
      <c r="D59" s="11"/>
      <c r="E59" s="185" t="s">
        <v>76</v>
      </c>
      <c r="F59" s="185"/>
      <c r="G59" s="136" t="s">
        <v>29</v>
      </c>
      <c r="H59" s="137">
        <f>SUM(G53:G58)</f>
        <v>0</v>
      </c>
    </row>
    <row r="60" spans="2:9" s="3" customFormat="1" x14ac:dyDescent="0.35">
      <c r="B60" s="103"/>
      <c r="G60" s="138"/>
      <c r="H60" s="139"/>
    </row>
    <row r="61" spans="2:9" s="3" customFormat="1" ht="15" customHeight="1" x14ac:dyDescent="0.35">
      <c r="B61" s="103"/>
      <c r="D61" s="171" t="s">
        <v>28</v>
      </c>
      <c r="E61" s="172"/>
      <c r="F61" s="172"/>
      <c r="G61" s="141"/>
      <c r="H61" s="137">
        <f>H30+H50+H59</f>
        <v>0</v>
      </c>
    </row>
    <row r="62" spans="2:9" s="3" customFormat="1" x14ac:dyDescent="0.35">
      <c r="B62" s="103"/>
    </row>
    <row r="63" spans="2:9" s="3" customFormat="1" ht="15" customHeight="1" x14ac:dyDescent="0.35">
      <c r="B63" s="103"/>
      <c r="D63" s="173" t="s">
        <v>0</v>
      </c>
      <c r="E63" s="174"/>
      <c r="F63" s="174"/>
      <c r="G63" s="174"/>
      <c r="H63" s="119">
        <f>H13</f>
        <v>0</v>
      </c>
    </row>
    <row r="64" spans="2:9" s="3" customFormat="1" ht="15" customHeight="1" thickBot="1" x14ac:dyDescent="0.4">
      <c r="B64" s="103"/>
      <c r="D64" s="175" t="s">
        <v>6</v>
      </c>
      <c r="E64" s="176"/>
      <c r="F64" s="176"/>
      <c r="G64" s="176"/>
      <c r="H64" s="120">
        <f>H61</f>
        <v>0</v>
      </c>
    </row>
    <row r="65" spans="2:9" s="3" customFormat="1" ht="15" customHeight="1" thickBot="1" x14ac:dyDescent="0.4">
      <c r="B65" s="103"/>
      <c r="D65" s="177" t="s">
        <v>100</v>
      </c>
      <c r="E65" s="178"/>
      <c r="F65" s="178"/>
      <c r="G65" s="178"/>
      <c r="H65" s="121">
        <f>H63-H64</f>
        <v>0</v>
      </c>
      <c r="I65" s="31" t="str">
        <f>IF(Bilanz&gt;-1, " Überschuss", " Fehlbetrag")</f>
        <v xml:space="preserve"> Überschuss</v>
      </c>
    </row>
    <row r="66" spans="2:9" s="3" customFormat="1" x14ac:dyDescent="0.35">
      <c r="B66" s="103"/>
    </row>
    <row r="67" spans="2:9" s="3" customFormat="1" x14ac:dyDescent="0.35">
      <c r="B67" s="103"/>
    </row>
    <row r="68" spans="2:9" s="3" customFormat="1" x14ac:dyDescent="0.35">
      <c r="B68" s="103"/>
      <c r="H68" s="18"/>
    </row>
    <row r="69" spans="2:9" s="3" customFormat="1" x14ac:dyDescent="0.35">
      <c r="B69" s="103"/>
    </row>
    <row r="70" spans="2:9" s="3" customFormat="1" x14ac:dyDescent="0.35">
      <c r="B70" s="103"/>
      <c r="H70" s="18"/>
    </row>
    <row r="71" spans="2:9" s="3" customFormat="1" x14ac:dyDescent="0.35">
      <c r="B71" s="103"/>
    </row>
    <row r="72" spans="2:9" s="3" customFormat="1" x14ac:dyDescent="0.35">
      <c r="B72" s="103"/>
    </row>
    <row r="73" spans="2:9" s="3" customFormat="1" x14ac:dyDescent="0.35">
      <c r="B73" s="103"/>
    </row>
    <row r="74" spans="2:9" s="3" customFormat="1" x14ac:dyDescent="0.35">
      <c r="B74" s="101"/>
      <c r="C74" s="96"/>
      <c r="D74" s="97"/>
      <c r="E74" s="98" t="s">
        <v>111</v>
      </c>
      <c r="F74" s="99"/>
      <c r="G74" s="97"/>
      <c r="H74" s="96"/>
      <c r="I74" s="102"/>
    </row>
    <row r="75" spans="2:9" s="3" customFormat="1" x14ac:dyDescent="0.35">
      <c r="D75" s="72"/>
      <c r="E75" s="73"/>
      <c r="F75" s="55" t="s">
        <v>70</v>
      </c>
      <c r="G75" s="57" t="s">
        <v>69</v>
      </c>
      <c r="H75" s="57" t="s">
        <v>68</v>
      </c>
      <c r="I75" s="56" t="s">
        <v>71</v>
      </c>
    </row>
    <row r="76" spans="2:9" s="3" customFormat="1" x14ac:dyDescent="0.35">
      <c r="D76" s="74"/>
      <c r="E76" s="75"/>
      <c r="F76" s="54"/>
      <c r="G76" s="112"/>
      <c r="H76" s="54"/>
      <c r="I76" s="60"/>
    </row>
    <row r="77" spans="2:9" s="3" customFormat="1" x14ac:dyDescent="0.35">
      <c r="D77" s="74"/>
      <c r="E77" s="75"/>
      <c r="F77" s="54"/>
      <c r="G77" s="112"/>
      <c r="H77" s="54"/>
      <c r="I77" s="60"/>
    </row>
    <row r="78" spans="2:9" s="3" customFormat="1" x14ac:dyDescent="0.35">
      <c r="D78" s="74"/>
      <c r="E78" s="75"/>
      <c r="F78" s="54"/>
      <c r="G78" s="112"/>
      <c r="H78" s="54"/>
      <c r="I78" s="60"/>
    </row>
    <row r="79" spans="2:9" s="3" customFormat="1" x14ac:dyDescent="0.35">
      <c r="D79" s="74"/>
      <c r="E79" s="75"/>
      <c r="F79" s="54"/>
      <c r="G79" s="112"/>
      <c r="H79" s="54"/>
      <c r="I79" s="60"/>
    </row>
    <row r="80" spans="2:9" s="3" customFormat="1" x14ac:dyDescent="0.35">
      <c r="D80" s="74"/>
      <c r="E80" s="75"/>
      <c r="F80" s="54"/>
      <c r="G80" s="112"/>
      <c r="H80" s="54"/>
      <c r="I80" s="60"/>
    </row>
    <row r="81" spans="4:9" s="3" customFormat="1" x14ac:dyDescent="0.35">
      <c r="D81" s="74"/>
      <c r="E81" s="75"/>
      <c r="F81" s="54"/>
      <c r="G81" s="112"/>
      <c r="H81" s="54"/>
      <c r="I81" s="60"/>
    </row>
    <row r="82" spans="4:9" s="3" customFormat="1" x14ac:dyDescent="0.35">
      <c r="D82" s="74"/>
      <c r="E82" s="75"/>
      <c r="F82" s="54"/>
      <c r="G82" s="112"/>
      <c r="H82" s="54"/>
      <c r="I82" s="60"/>
    </row>
    <row r="83" spans="4:9" s="3" customFormat="1" x14ac:dyDescent="0.35">
      <c r="D83" s="74"/>
      <c r="E83" s="75"/>
      <c r="F83" s="54"/>
      <c r="G83" s="112"/>
      <c r="H83" s="54"/>
      <c r="I83" s="60"/>
    </row>
    <row r="84" spans="4:9" s="3" customFormat="1" x14ac:dyDescent="0.35">
      <c r="D84" s="74"/>
      <c r="E84" s="75"/>
      <c r="F84" s="54"/>
      <c r="G84" s="112"/>
      <c r="H84" s="54"/>
      <c r="I84" s="60"/>
    </row>
    <row r="85" spans="4:9" s="3" customFormat="1" x14ac:dyDescent="0.35">
      <c r="D85" s="74"/>
      <c r="E85" s="75"/>
      <c r="F85" s="54"/>
      <c r="G85" s="112"/>
      <c r="H85" s="54"/>
      <c r="I85" s="60"/>
    </row>
    <row r="86" spans="4:9" s="3" customFormat="1" x14ac:dyDescent="0.35">
      <c r="D86" s="74"/>
      <c r="E86" s="75"/>
      <c r="F86" s="54"/>
      <c r="G86" s="112"/>
      <c r="H86" s="54"/>
      <c r="I86" s="60"/>
    </row>
    <row r="87" spans="4:9" s="3" customFormat="1" x14ac:dyDescent="0.35">
      <c r="D87" s="74"/>
      <c r="E87" s="75"/>
      <c r="F87" s="54"/>
      <c r="G87" s="112"/>
      <c r="H87" s="54"/>
      <c r="I87" s="60"/>
    </row>
    <row r="88" spans="4:9" s="3" customFormat="1" x14ac:dyDescent="0.35">
      <c r="D88" s="74"/>
      <c r="E88" s="75"/>
      <c r="F88" s="54"/>
      <c r="G88" s="112"/>
      <c r="H88" s="54"/>
      <c r="I88" s="60"/>
    </row>
    <row r="89" spans="4:9" s="3" customFormat="1" x14ac:dyDescent="0.35">
      <c r="D89" s="74"/>
      <c r="E89" s="75"/>
      <c r="F89" s="54"/>
      <c r="G89" s="112"/>
      <c r="H89" s="54"/>
      <c r="I89" s="60"/>
    </row>
    <row r="90" spans="4:9" s="3" customFormat="1" x14ac:dyDescent="0.35">
      <c r="D90" s="74"/>
      <c r="E90" s="75"/>
      <c r="F90" s="54"/>
      <c r="G90" s="112"/>
      <c r="H90" s="54"/>
      <c r="I90" s="60"/>
    </row>
    <row r="91" spans="4:9" s="3" customFormat="1" x14ac:dyDescent="0.35">
      <c r="D91" s="74"/>
      <c r="E91" s="75"/>
      <c r="F91" s="54"/>
      <c r="G91" s="112"/>
      <c r="H91" s="54"/>
      <c r="I91" s="60"/>
    </row>
    <row r="92" spans="4:9" s="3" customFormat="1" x14ac:dyDescent="0.35">
      <c r="D92" s="74"/>
      <c r="E92" s="75"/>
      <c r="F92" s="54"/>
      <c r="G92" s="112"/>
      <c r="H92" s="54"/>
      <c r="I92" s="60"/>
    </row>
    <row r="93" spans="4:9" s="3" customFormat="1" x14ac:dyDescent="0.35">
      <c r="D93" s="74"/>
      <c r="E93" s="75"/>
      <c r="F93" s="54"/>
      <c r="G93" s="112"/>
      <c r="H93" s="54"/>
      <c r="I93" s="60"/>
    </row>
    <row r="94" spans="4:9" s="3" customFormat="1" x14ac:dyDescent="0.35">
      <c r="D94" s="74"/>
      <c r="E94" s="75"/>
      <c r="F94" s="54"/>
      <c r="G94" s="112"/>
      <c r="H94" s="54"/>
      <c r="I94" s="60"/>
    </row>
    <row r="95" spans="4:9" s="3" customFormat="1" x14ac:dyDescent="0.35">
      <c r="D95" s="74"/>
      <c r="E95" s="75"/>
      <c r="F95" s="54"/>
      <c r="G95" s="112"/>
      <c r="H95" s="54"/>
      <c r="I95" s="60"/>
    </row>
    <row r="96" spans="4:9" s="3" customFormat="1" x14ac:dyDescent="0.35">
      <c r="D96" s="74"/>
      <c r="E96" s="75"/>
      <c r="F96" s="54"/>
      <c r="G96" s="112"/>
      <c r="H96" s="54"/>
      <c r="I96" s="60"/>
    </row>
    <row r="97" spans="4:9" s="3" customFormat="1" x14ac:dyDescent="0.35">
      <c r="D97" s="74"/>
      <c r="E97" s="75"/>
      <c r="F97" s="54"/>
      <c r="G97" s="112"/>
      <c r="H97" s="54"/>
      <c r="I97" s="60"/>
    </row>
    <row r="98" spans="4:9" s="3" customFormat="1" x14ac:dyDescent="0.35">
      <c r="D98" s="74"/>
      <c r="E98" s="75"/>
      <c r="F98" s="54"/>
      <c r="G98" s="112"/>
      <c r="H98" s="54"/>
      <c r="I98" s="60"/>
    </row>
    <row r="99" spans="4:9" s="3" customFormat="1" x14ac:dyDescent="0.35">
      <c r="D99" s="74"/>
      <c r="E99" s="75"/>
      <c r="F99" s="54"/>
      <c r="G99" s="112"/>
      <c r="H99" s="54"/>
      <c r="I99" s="60"/>
    </row>
    <row r="100" spans="4:9" s="3" customFormat="1" x14ac:dyDescent="0.35">
      <c r="D100" s="74"/>
      <c r="E100" s="75"/>
      <c r="F100" s="54"/>
      <c r="G100" s="112"/>
      <c r="H100" s="54"/>
      <c r="I100" s="60"/>
    </row>
    <row r="101" spans="4:9" s="3" customFormat="1" x14ac:dyDescent="0.35">
      <c r="D101" s="74"/>
      <c r="E101" s="75"/>
      <c r="F101" s="54"/>
      <c r="G101" s="112"/>
      <c r="H101" s="54"/>
      <c r="I101" s="60"/>
    </row>
    <row r="102" spans="4:9" s="3" customFormat="1" x14ac:dyDescent="0.35">
      <c r="D102" s="74"/>
      <c r="E102" s="75"/>
      <c r="F102" s="54"/>
      <c r="G102" s="112"/>
      <c r="H102" s="54"/>
      <c r="I102" s="60"/>
    </row>
    <row r="103" spans="4:9" s="3" customFormat="1" x14ac:dyDescent="0.35">
      <c r="D103" s="74"/>
      <c r="E103" s="75"/>
      <c r="F103" s="54"/>
      <c r="G103" s="112"/>
      <c r="H103" s="54"/>
      <c r="I103" s="60"/>
    </row>
    <row r="104" spans="4:9" s="3" customFormat="1" x14ac:dyDescent="0.35">
      <c r="D104" s="74"/>
      <c r="E104" s="75"/>
      <c r="F104" s="54"/>
      <c r="G104" s="112"/>
      <c r="H104" s="54"/>
      <c r="I104" s="60"/>
    </row>
    <row r="105" spans="4:9" s="3" customFormat="1" x14ac:dyDescent="0.35">
      <c r="D105" s="74"/>
      <c r="E105" s="75"/>
      <c r="F105" s="54"/>
      <c r="G105" s="112"/>
      <c r="H105" s="54"/>
      <c r="I105" s="60"/>
    </row>
    <row r="106" spans="4:9" s="3" customFormat="1" x14ac:dyDescent="0.35">
      <c r="D106" s="74"/>
      <c r="E106" s="75"/>
      <c r="F106" s="54"/>
      <c r="G106" s="112"/>
      <c r="H106" s="54"/>
      <c r="I106" s="60"/>
    </row>
    <row r="107" spans="4:9" s="3" customFormat="1" x14ac:dyDescent="0.35">
      <c r="D107" s="74"/>
      <c r="E107" s="75"/>
      <c r="F107" s="54"/>
      <c r="G107" s="112"/>
      <c r="H107" s="54"/>
      <c r="I107" s="60"/>
    </row>
    <row r="108" spans="4:9" s="3" customFormat="1" x14ac:dyDescent="0.35">
      <c r="D108" s="74"/>
      <c r="E108" s="75"/>
      <c r="F108" s="54"/>
      <c r="G108" s="112"/>
      <c r="H108" s="54"/>
      <c r="I108" s="60"/>
    </row>
    <row r="109" spans="4:9" s="3" customFormat="1" x14ac:dyDescent="0.35">
      <c r="D109" s="74"/>
      <c r="E109" s="75"/>
      <c r="F109" s="54"/>
      <c r="G109" s="112"/>
      <c r="H109" s="54"/>
      <c r="I109" s="60"/>
    </row>
    <row r="110" spans="4:9" s="3" customFormat="1" x14ac:dyDescent="0.35">
      <c r="D110" s="74"/>
      <c r="E110" s="75"/>
      <c r="F110" s="54"/>
      <c r="G110" s="112"/>
      <c r="H110" s="54"/>
      <c r="I110" s="60"/>
    </row>
    <row r="111" spans="4:9" s="3" customFormat="1" x14ac:dyDescent="0.35">
      <c r="D111" s="74"/>
      <c r="E111" s="75"/>
      <c r="F111" s="54"/>
      <c r="G111" s="112"/>
      <c r="H111" s="54"/>
      <c r="I111" s="60"/>
    </row>
    <row r="112" spans="4:9" s="3" customFormat="1" x14ac:dyDescent="0.35">
      <c r="D112" s="74"/>
      <c r="E112" s="75"/>
      <c r="F112" s="54"/>
      <c r="G112" s="112"/>
      <c r="H112" s="54"/>
      <c r="I112" s="60"/>
    </row>
    <row r="113" spans="4:9" s="3" customFormat="1" x14ac:dyDescent="0.35">
      <c r="D113" s="74"/>
      <c r="E113" s="75"/>
      <c r="F113" s="54"/>
      <c r="G113" s="112"/>
      <c r="H113" s="54"/>
      <c r="I113" s="60"/>
    </row>
    <row r="114" spans="4:9" s="3" customFormat="1" x14ac:dyDescent="0.35">
      <c r="D114" s="74"/>
      <c r="E114" s="75"/>
      <c r="F114" s="54"/>
      <c r="G114" s="112"/>
      <c r="H114" s="54"/>
      <c r="I114" s="60"/>
    </row>
    <row r="115" spans="4:9" s="3" customFormat="1" x14ac:dyDescent="0.35">
      <c r="D115" s="74"/>
      <c r="E115" s="75"/>
      <c r="F115" s="54"/>
      <c r="G115" s="112"/>
      <c r="H115" s="54"/>
      <c r="I115" s="60"/>
    </row>
    <row r="116" spans="4:9" s="3" customFormat="1" x14ac:dyDescent="0.35">
      <c r="D116" s="74"/>
      <c r="E116" s="75"/>
      <c r="F116" s="54"/>
      <c r="G116" s="112"/>
      <c r="H116" s="54"/>
      <c r="I116" s="60"/>
    </row>
    <row r="117" spans="4:9" s="3" customFormat="1" x14ac:dyDescent="0.35">
      <c r="D117" s="74"/>
      <c r="E117" s="75"/>
      <c r="F117" s="54"/>
      <c r="G117" s="112"/>
      <c r="H117" s="54"/>
      <c r="I117" s="60"/>
    </row>
    <row r="118" spans="4:9" s="3" customFormat="1" x14ac:dyDescent="0.35">
      <c r="D118" s="74"/>
      <c r="E118" s="75"/>
      <c r="F118" s="54"/>
      <c r="G118" s="112"/>
      <c r="H118" s="54"/>
      <c r="I118" s="60"/>
    </row>
    <row r="119" spans="4:9" s="3" customFormat="1" x14ac:dyDescent="0.35">
      <c r="D119" s="74"/>
      <c r="E119" s="75"/>
      <c r="F119" s="54"/>
      <c r="G119" s="112"/>
      <c r="H119" s="54"/>
      <c r="I119" s="60"/>
    </row>
    <row r="120" spans="4:9" s="3" customFormat="1" x14ac:dyDescent="0.35">
      <c r="D120" s="74"/>
      <c r="E120" s="75"/>
      <c r="F120" s="54"/>
      <c r="G120" s="112"/>
      <c r="H120" s="54"/>
      <c r="I120" s="60"/>
    </row>
    <row r="121" spans="4:9" s="3" customFormat="1" x14ac:dyDescent="0.35">
      <c r="D121" s="74"/>
      <c r="E121" s="75"/>
      <c r="F121" s="54"/>
      <c r="G121" s="112"/>
      <c r="H121" s="54"/>
      <c r="I121" s="60"/>
    </row>
    <row r="122" spans="4:9" s="3" customFormat="1" x14ac:dyDescent="0.35">
      <c r="D122" s="74"/>
      <c r="E122" s="75"/>
      <c r="F122" s="54"/>
      <c r="G122" s="112"/>
      <c r="H122" s="54"/>
      <c r="I122" s="60"/>
    </row>
    <row r="123" spans="4:9" s="3" customFormat="1" x14ac:dyDescent="0.35">
      <c r="D123" s="74"/>
      <c r="E123" s="75"/>
      <c r="F123" s="54"/>
      <c r="G123" s="112"/>
      <c r="H123" s="54"/>
      <c r="I123" s="60"/>
    </row>
    <row r="124" spans="4:9" s="3" customFormat="1" x14ac:dyDescent="0.35">
      <c r="D124" s="74"/>
      <c r="E124" s="75"/>
      <c r="F124" s="54"/>
      <c r="G124" s="112"/>
      <c r="H124" s="54"/>
      <c r="I124" s="60"/>
    </row>
    <row r="125" spans="4:9" s="3" customFormat="1" x14ac:dyDescent="0.35">
      <c r="D125" s="74"/>
      <c r="E125" s="75"/>
      <c r="F125" s="54"/>
      <c r="G125" s="112"/>
      <c r="H125" s="54"/>
      <c r="I125" s="60"/>
    </row>
    <row r="126" spans="4:9" s="3" customFormat="1" x14ac:dyDescent="0.35">
      <c r="D126" s="74"/>
      <c r="E126" s="75"/>
      <c r="F126" s="54"/>
      <c r="G126" s="112"/>
      <c r="H126" s="54"/>
      <c r="I126" s="60"/>
    </row>
    <row r="127" spans="4:9" s="3" customFormat="1" x14ac:dyDescent="0.35">
      <c r="D127" s="74"/>
      <c r="E127" s="75"/>
      <c r="F127" s="54"/>
      <c r="G127" s="112"/>
      <c r="H127" s="54"/>
      <c r="I127" s="60"/>
    </row>
    <row r="128" spans="4:9" s="3" customFormat="1" x14ac:dyDescent="0.35">
      <c r="D128" s="74"/>
      <c r="E128" s="75"/>
      <c r="F128" s="54"/>
      <c r="G128" s="112"/>
      <c r="H128" s="54"/>
      <c r="I128" s="60"/>
    </row>
    <row r="129" spans="4:9" s="3" customFormat="1" x14ac:dyDescent="0.35">
      <c r="D129" s="74"/>
      <c r="E129" s="75"/>
      <c r="F129" s="54"/>
      <c r="G129" s="112"/>
      <c r="H129" s="54"/>
      <c r="I129" s="60"/>
    </row>
    <row r="130" spans="4:9" s="3" customFormat="1" x14ac:dyDescent="0.35">
      <c r="D130" s="74"/>
      <c r="E130" s="75"/>
      <c r="F130" s="54"/>
      <c r="G130" s="112"/>
      <c r="H130" s="54"/>
      <c r="I130" s="60"/>
    </row>
    <row r="131" spans="4:9" s="3" customFormat="1" x14ac:dyDescent="0.35">
      <c r="D131" s="74"/>
      <c r="E131" s="75"/>
      <c r="F131" s="54"/>
      <c r="G131" s="112"/>
      <c r="H131" s="54"/>
      <c r="I131" s="60"/>
    </row>
    <row r="132" spans="4:9" s="3" customFormat="1" x14ac:dyDescent="0.35">
      <c r="D132" s="74"/>
      <c r="E132" s="75"/>
      <c r="F132" s="54"/>
      <c r="G132" s="112"/>
      <c r="H132" s="54"/>
      <c r="I132" s="60"/>
    </row>
    <row r="133" spans="4:9" s="3" customFormat="1" x14ac:dyDescent="0.35">
      <c r="D133" s="74"/>
      <c r="E133" s="75"/>
      <c r="F133" s="54"/>
      <c r="G133" s="112"/>
      <c r="H133" s="54"/>
      <c r="I133" s="60"/>
    </row>
    <row r="134" spans="4:9" s="3" customFormat="1" x14ac:dyDescent="0.35">
      <c r="D134" s="74"/>
      <c r="E134" s="75"/>
      <c r="F134" s="54"/>
      <c r="G134" s="112"/>
      <c r="H134" s="54"/>
      <c r="I134" s="60"/>
    </row>
    <row r="135" spans="4:9" s="3" customFormat="1" x14ac:dyDescent="0.35">
      <c r="D135" s="74"/>
      <c r="E135" s="75"/>
      <c r="F135" s="54"/>
      <c r="G135" s="112"/>
      <c r="H135" s="54"/>
      <c r="I135" s="60"/>
    </row>
    <row r="136" spans="4:9" s="3" customFormat="1" x14ac:dyDescent="0.35">
      <c r="D136" s="74"/>
      <c r="E136" s="75"/>
      <c r="F136" s="54"/>
      <c r="G136" s="112"/>
      <c r="H136" s="54"/>
      <c r="I136" s="60"/>
    </row>
    <row r="137" spans="4:9" s="3" customFormat="1" x14ac:dyDescent="0.35">
      <c r="D137" s="74"/>
      <c r="E137" s="75"/>
      <c r="F137" s="54"/>
      <c r="G137" s="112"/>
      <c r="H137" s="54"/>
      <c r="I137" s="60"/>
    </row>
    <row r="138" spans="4:9" s="3" customFormat="1" x14ac:dyDescent="0.35">
      <c r="D138" s="74"/>
      <c r="E138" s="75"/>
      <c r="F138" s="54"/>
      <c r="G138" s="112"/>
      <c r="H138" s="54"/>
      <c r="I138" s="60"/>
    </row>
    <row r="139" spans="4:9" s="3" customFormat="1" x14ac:dyDescent="0.35">
      <c r="D139" s="74"/>
      <c r="E139" s="75"/>
      <c r="F139" s="54"/>
      <c r="G139" s="112"/>
      <c r="H139" s="54"/>
      <c r="I139" s="60"/>
    </row>
    <row r="140" spans="4:9" s="3" customFormat="1" x14ac:dyDescent="0.35">
      <c r="D140" s="74"/>
      <c r="E140" s="75"/>
      <c r="F140" s="54"/>
      <c r="G140" s="112"/>
      <c r="H140" s="54"/>
      <c r="I140" s="60"/>
    </row>
    <row r="141" spans="4:9" s="3" customFormat="1" x14ac:dyDescent="0.35">
      <c r="D141" s="74"/>
      <c r="E141" s="75"/>
      <c r="F141" s="54"/>
      <c r="G141" s="112"/>
      <c r="H141" s="54"/>
      <c r="I141" s="60"/>
    </row>
    <row r="142" spans="4:9" s="3" customFormat="1" x14ac:dyDescent="0.35">
      <c r="D142" s="74"/>
      <c r="E142" s="75"/>
      <c r="F142" s="54"/>
      <c r="G142" s="112"/>
      <c r="H142" s="54"/>
      <c r="I142" s="60"/>
    </row>
    <row r="143" spans="4:9" s="3" customFormat="1" x14ac:dyDescent="0.35">
      <c r="D143" s="74"/>
      <c r="E143" s="75"/>
      <c r="F143" s="54"/>
      <c r="G143" s="112"/>
      <c r="H143" s="54"/>
      <c r="I143" s="60"/>
    </row>
    <row r="144" spans="4:9" s="3" customFormat="1" x14ac:dyDescent="0.35">
      <c r="D144" s="74"/>
      <c r="E144" s="75"/>
      <c r="F144" s="54"/>
      <c r="G144" s="112"/>
      <c r="H144" s="54"/>
      <c r="I144" s="60"/>
    </row>
    <row r="145" spans="4:9" s="3" customFormat="1" x14ac:dyDescent="0.35">
      <c r="D145" s="74"/>
      <c r="E145" s="75"/>
      <c r="F145" s="54"/>
      <c r="G145" s="112"/>
      <c r="H145" s="54"/>
      <c r="I145" s="60"/>
    </row>
    <row r="146" spans="4:9" s="3" customFormat="1" x14ac:dyDescent="0.35">
      <c r="D146" s="74"/>
      <c r="E146" s="75"/>
      <c r="F146" s="54"/>
      <c r="G146" s="112"/>
      <c r="H146" s="54"/>
      <c r="I146" s="60"/>
    </row>
    <row r="147" spans="4:9" s="3" customFormat="1" x14ac:dyDescent="0.35">
      <c r="D147" s="74"/>
      <c r="E147" s="75"/>
      <c r="F147" s="54"/>
      <c r="G147" s="112"/>
      <c r="H147" s="54"/>
      <c r="I147" s="60"/>
    </row>
    <row r="148" spans="4:9" s="3" customFormat="1" x14ac:dyDescent="0.35">
      <c r="D148" s="74"/>
      <c r="E148" s="75"/>
      <c r="F148" s="54"/>
      <c r="G148" s="112"/>
      <c r="H148" s="54"/>
      <c r="I148" s="60"/>
    </row>
    <row r="149" spans="4:9" s="3" customFormat="1" x14ac:dyDescent="0.35">
      <c r="D149" s="74"/>
      <c r="E149" s="75"/>
      <c r="F149" s="54"/>
      <c r="G149" s="112"/>
      <c r="H149" s="54"/>
      <c r="I149" s="60"/>
    </row>
    <row r="150" spans="4:9" s="3" customFormat="1" x14ac:dyDescent="0.35">
      <c r="D150" s="74"/>
      <c r="E150" s="75"/>
      <c r="F150" s="54"/>
      <c r="G150" s="112"/>
      <c r="H150" s="54"/>
      <c r="I150" s="60"/>
    </row>
    <row r="151" spans="4:9" s="3" customFormat="1" x14ac:dyDescent="0.35">
      <c r="D151" s="74"/>
      <c r="E151" s="75"/>
      <c r="F151" s="54"/>
      <c r="G151" s="112"/>
      <c r="H151" s="54"/>
      <c r="I151" s="60"/>
    </row>
    <row r="152" spans="4:9" s="3" customFormat="1" x14ac:dyDescent="0.35">
      <c r="D152" s="74"/>
      <c r="E152" s="75"/>
      <c r="F152" s="54"/>
      <c r="G152" s="112"/>
      <c r="H152" s="54"/>
      <c r="I152" s="60"/>
    </row>
    <row r="153" spans="4:9" s="3" customFormat="1" x14ac:dyDescent="0.35">
      <c r="D153" s="74"/>
      <c r="E153" s="75"/>
      <c r="F153" s="54"/>
      <c r="G153" s="112"/>
      <c r="H153" s="54"/>
      <c r="I153" s="60"/>
    </row>
    <row r="154" spans="4:9" s="3" customFormat="1" x14ac:dyDescent="0.35">
      <c r="D154" s="74"/>
      <c r="E154" s="75"/>
      <c r="F154" s="54"/>
      <c r="G154" s="112"/>
      <c r="H154" s="54"/>
      <c r="I154" s="60"/>
    </row>
    <row r="155" spans="4:9" s="3" customFormat="1" x14ac:dyDescent="0.35">
      <c r="D155" s="74"/>
      <c r="E155" s="75"/>
      <c r="F155" s="54"/>
      <c r="G155" s="112"/>
      <c r="H155" s="54"/>
      <c r="I155" s="60"/>
    </row>
    <row r="156" spans="4:9" s="3" customFormat="1" x14ac:dyDescent="0.35">
      <c r="D156" s="74"/>
      <c r="E156" s="75"/>
      <c r="F156" s="54"/>
      <c r="G156" s="112"/>
      <c r="H156" s="54"/>
      <c r="I156" s="60"/>
    </row>
    <row r="157" spans="4:9" s="3" customFormat="1" x14ac:dyDescent="0.35">
      <c r="D157" s="74"/>
      <c r="E157" s="75"/>
      <c r="F157" s="54"/>
      <c r="G157" s="112"/>
      <c r="H157" s="54"/>
      <c r="I157" s="60"/>
    </row>
    <row r="158" spans="4:9" s="3" customFormat="1" x14ac:dyDescent="0.35">
      <c r="D158" s="74"/>
      <c r="E158" s="75"/>
      <c r="F158" s="54"/>
      <c r="G158" s="112"/>
      <c r="H158" s="54"/>
      <c r="I158" s="60"/>
    </row>
    <row r="159" spans="4:9" s="3" customFormat="1" x14ac:dyDescent="0.35">
      <c r="D159" s="74"/>
      <c r="E159" s="75"/>
      <c r="F159" s="54"/>
      <c r="G159" s="112"/>
      <c r="H159" s="54"/>
      <c r="I159" s="60"/>
    </row>
    <row r="160" spans="4:9" s="3" customFormat="1" x14ac:dyDescent="0.35">
      <c r="D160" s="74"/>
      <c r="E160" s="75"/>
      <c r="F160" s="54"/>
      <c r="G160" s="112"/>
      <c r="H160" s="54"/>
      <c r="I160" s="60"/>
    </row>
    <row r="161" spans="4:9" s="3" customFormat="1" x14ac:dyDescent="0.35">
      <c r="D161" s="74"/>
      <c r="E161" s="75"/>
      <c r="F161" s="54"/>
      <c r="G161" s="112"/>
      <c r="H161" s="54"/>
      <c r="I161" s="60"/>
    </row>
    <row r="162" spans="4:9" s="3" customFormat="1" x14ac:dyDescent="0.35">
      <c r="D162" s="74"/>
      <c r="E162" s="75"/>
      <c r="F162" s="54"/>
      <c r="G162" s="112"/>
      <c r="H162" s="54"/>
      <c r="I162" s="60"/>
    </row>
    <row r="163" spans="4:9" s="3" customFormat="1" x14ac:dyDescent="0.35">
      <c r="D163" s="74"/>
      <c r="E163" s="75"/>
      <c r="F163" s="54"/>
      <c r="G163" s="112"/>
      <c r="H163" s="54"/>
      <c r="I163" s="60"/>
    </row>
    <row r="164" spans="4:9" s="3" customFormat="1" x14ac:dyDescent="0.35">
      <c r="D164" s="74"/>
      <c r="E164" s="75"/>
      <c r="F164" s="54"/>
      <c r="G164" s="112"/>
      <c r="H164" s="54"/>
      <c r="I164" s="60"/>
    </row>
    <row r="165" spans="4:9" s="3" customFormat="1" x14ac:dyDescent="0.35">
      <c r="D165" s="74"/>
      <c r="E165" s="75"/>
      <c r="F165" s="54"/>
      <c r="G165" s="112"/>
      <c r="H165" s="54"/>
      <c r="I165" s="60"/>
    </row>
    <row r="166" spans="4:9" s="3" customFormat="1" x14ac:dyDescent="0.35">
      <c r="D166" s="74"/>
      <c r="E166" s="75"/>
      <c r="F166" s="54"/>
      <c r="G166" s="112"/>
      <c r="H166" s="54"/>
      <c r="I166" s="60"/>
    </row>
    <row r="167" spans="4:9" s="3" customFormat="1" x14ac:dyDescent="0.35">
      <c r="D167" s="74"/>
      <c r="E167" s="75"/>
      <c r="F167" s="54"/>
      <c r="G167" s="112"/>
      <c r="H167" s="54"/>
      <c r="I167" s="60"/>
    </row>
    <row r="168" spans="4:9" s="3" customFormat="1" x14ac:dyDescent="0.35">
      <c r="D168" s="74"/>
      <c r="E168" s="75"/>
      <c r="F168" s="54"/>
      <c r="G168" s="112"/>
      <c r="H168" s="54"/>
      <c r="I168" s="60"/>
    </row>
    <row r="169" spans="4:9" s="3" customFormat="1" x14ac:dyDescent="0.35">
      <c r="D169" s="74"/>
      <c r="E169" s="75"/>
      <c r="F169" s="54"/>
      <c r="G169" s="112"/>
      <c r="H169" s="54"/>
      <c r="I169" s="60"/>
    </row>
    <row r="170" spans="4:9" s="3" customFormat="1" x14ac:dyDescent="0.35">
      <c r="D170" s="74"/>
      <c r="E170" s="75"/>
      <c r="F170" s="54"/>
      <c r="G170" s="112"/>
      <c r="H170" s="54"/>
      <c r="I170" s="60"/>
    </row>
    <row r="171" spans="4:9" s="3" customFormat="1" x14ac:dyDescent="0.35">
      <c r="D171" s="74"/>
      <c r="E171" s="75"/>
      <c r="F171" s="54"/>
      <c r="G171" s="112"/>
      <c r="H171" s="54"/>
      <c r="I171" s="60"/>
    </row>
    <row r="172" spans="4:9" s="3" customFormat="1" x14ac:dyDescent="0.35">
      <c r="D172" s="74"/>
      <c r="E172" s="75"/>
      <c r="F172" s="54"/>
      <c r="G172" s="112"/>
      <c r="H172" s="54"/>
      <c r="I172" s="60"/>
    </row>
    <row r="173" spans="4:9" s="3" customFormat="1" x14ac:dyDescent="0.35">
      <c r="D173" s="74"/>
      <c r="E173" s="75"/>
      <c r="F173" s="54"/>
      <c r="G173" s="112"/>
      <c r="H173" s="54"/>
      <c r="I173" s="60"/>
    </row>
    <row r="174" spans="4:9" s="3" customFormat="1" x14ac:dyDescent="0.35">
      <c r="D174" s="74"/>
      <c r="E174" s="75"/>
      <c r="F174" s="54"/>
      <c r="G174" s="112"/>
      <c r="H174" s="54"/>
      <c r="I174" s="60"/>
    </row>
    <row r="175" spans="4:9" s="3" customFormat="1" x14ac:dyDescent="0.35">
      <c r="D175" s="74"/>
      <c r="E175" s="75"/>
      <c r="F175" s="54"/>
      <c r="G175" s="112"/>
      <c r="H175" s="54"/>
      <c r="I175" s="60"/>
    </row>
    <row r="176" spans="4:9" s="3" customFormat="1" x14ac:dyDescent="0.35">
      <c r="D176" s="74"/>
      <c r="E176" s="75"/>
      <c r="F176" s="54"/>
      <c r="G176" s="112"/>
      <c r="H176" s="54"/>
      <c r="I176" s="60"/>
    </row>
    <row r="177" spans="4:9" s="3" customFormat="1" x14ac:dyDescent="0.35">
      <c r="D177" s="74"/>
      <c r="E177" s="75"/>
      <c r="F177" s="54"/>
      <c r="G177" s="112"/>
      <c r="H177" s="54"/>
      <c r="I177" s="60"/>
    </row>
    <row r="178" spans="4:9" s="3" customFormat="1" x14ac:dyDescent="0.35">
      <c r="D178" s="74"/>
      <c r="E178" s="75"/>
      <c r="F178" s="54"/>
      <c r="G178" s="112"/>
      <c r="H178" s="54"/>
      <c r="I178" s="60"/>
    </row>
    <row r="179" spans="4:9" s="3" customFormat="1" x14ac:dyDescent="0.35">
      <c r="D179" s="74"/>
      <c r="E179" s="75"/>
      <c r="F179" s="54"/>
      <c r="G179" s="112"/>
      <c r="H179" s="54"/>
      <c r="I179" s="60"/>
    </row>
    <row r="180" spans="4:9" s="3" customFormat="1" x14ac:dyDescent="0.35">
      <c r="D180" s="74"/>
      <c r="E180" s="75"/>
      <c r="F180" s="54"/>
      <c r="G180" s="112"/>
      <c r="H180" s="54"/>
      <c r="I180" s="60"/>
    </row>
    <row r="181" spans="4:9" s="3" customFormat="1" x14ac:dyDescent="0.35">
      <c r="D181" s="74"/>
      <c r="E181" s="75"/>
      <c r="F181" s="54"/>
      <c r="G181" s="112"/>
      <c r="H181" s="54"/>
      <c r="I181" s="60"/>
    </row>
    <row r="182" spans="4:9" s="3" customFormat="1" x14ac:dyDescent="0.35">
      <c r="D182" s="74"/>
      <c r="E182" s="75"/>
      <c r="F182" s="54"/>
      <c r="G182" s="112"/>
      <c r="H182" s="54"/>
      <c r="I182" s="60"/>
    </row>
    <row r="183" spans="4:9" s="3" customFormat="1" x14ac:dyDescent="0.35">
      <c r="D183" s="74"/>
      <c r="E183" s="75"/>
      <c r="F183" s="54"/>
      <c r="G183" s="112"/>
      <c r="H183" s="54"/>
      <c r="I183" s="60"/>
    </row>
    <row r="184" spans="4:9" s="3" customFormat="1" x14ac:dyDescent="0.35">
      <c r="D184" s="74"/>
      <c r="E184" s="75"/>
      <c r="F184" s="54"/>
      <c r="G184" s="112"/>
      <c r="H184" s="54"/>
      <c r="I184" s="60"/>
    </row>
    <row r="185" spans="4:9" s="3" customFormat="1" x14ac:dyDescent="0.35">
      <c r="D185" s="74"/>
      <c r="E185" s="75"/>
      <c r="F185" s="54"/>
      <c r="G185" s="112"/>
      <c r="H185" s="54"/>
      <c r="I185" s="60"/>
    </row>
    <row r="186" spans="4:9" s="3" customFormat="1" x14ac:dyDescent="0.35">
      <c r="D186" s="74"/>
      <c r="E186" s="75"/>
      <c r="F186" s="54"/>
      <c r="G186" s="112"/>
      <c r="H186" s="54"/>
      <c r="I186" s="60"/>
    </row>
    <row r="187" spans="4:9" s="3" customFormat="1" x14ac:dyDescent="0.35">
      <c r="D187" s="74"/>
      <c r="E187" s="75"/>
      <c r="F187" s="54"/>
      <c r="G187" s="112"/>
      <c r="H187" s="54"/>
      <c r="I187" s="60"/>
    </row>
    <row r="188" spans="4:9" s="3" customFormat="1" x14ac:dyDescent="0.35">
      <c r="D188" s="74"/>
      <c r="E188" s="75"/>
      <c r="F188" s="54"/>
      <c r="G188" s="112"/>
      <c r="H188" s="54"/>
      <c r="I188" s="60"/>
    </row>
    <row r="189" spans="4:9" s="3" customFormat="1" x14ac:dyDescent="0.35">
      <c r="D189" s="74"/>
      <c r="E189" s="75"/>
      <c r="F189" s="54"/>
      <c r="G189" s="112"/>
      <c r="H189" s="54"/>
      <c r="I189" s="60"/>
    </row>
    <row r="190" spans="4:9" s="3" customFormat="1" x14ac:dyDescent="0.35">
      <c r="D190" s="74"/>
      <c r="E190" s="75"/>
      <c r="F190" s="54"/>
      <c r="G190" s="112"/>
      <c r="H190" s="54"/>
      <c r="I190" s="60"/>
    </row>
    <row r="191" spans="4:9" s="3" customFormat="1" x14ac:dyDescent="0.35">
      <c r="D191" s="74"/>
      <c r="E191" s="75"/>
      <c r="F191" s="54"/>
      <c r="G191" s="112"/>
      <c r="H191" s="54"/>
      <c r="I191" s="60"/>
    </row>
    <row r="192" spans="4:9" s="3" customFormat="1" x14ac:dyDescent="0.35">
      <c r="D192" s="74"/>
      <c r="E192" s="75"/>
      <c r="F192" s="54"/>
      <c r="G192" s="112"/>
      <c r="H192" s="54"/>
      <c r="I192" s="60"/>
    </row>
    <row r="193" spans="4:9" s="3" customFormat="1" x14ac:dyDescent="0.35">
      <c r="D193" s="74"/>
      <c r="E193" s="75"/>
      <c r="F193" s="54"/>
      <c r="G193" s="112"/>
      <c r="H193" s="54"/>
      <c r="I193" s="60"/>
    </row>
    <row r="194" spans="4:9" s="3" customFormat="1" x14ac:dyDescent="0.35">
      <c r="D194" s="74"/>
      <c r="E194" s="75"/>
      <c r="F194" s="54"/>
      <c r="G194" s="112"/>
      <c r="H194" s="54"/>
      <c r="I194" s="60"/>
    </row>
    <row r="195" spans="4:9" s="3" customFormat="1" x14ac:dyDescent="0.35">
      <c r="D195" s="74"/>
      <c r="E195" s="75"/>
      <c r="F195" s="54"/>
      <c r="G195" s="112"/>
      <c r="H195" s="54"/>
      <c r="I195" s="60"/>
    </row>
    <row r="196" spans="4:9" s="3" customFormat="1" x14ac:dyDescent="0.35">
      <c r="D196" s="74"/>
      <c r="E196" s="75"/>
      <c r="F196" s="54"/>
      <c r="G196" s="112"/>
      <c r="H196" s="54"/>
      <c r="I196" s="60"/>
    </row>
    <row r="197" spans="4:9" s="3" customFormat="1" x14ac:dyDescent="0.35">
      <c r="D197" s="74"/>
      <c r="E197" s="75"/>
      <c r="F197" s="54"/>
      <c r="G197" s="112"/>
      <c r="H197" s="54"/>
      <c r="I197" s="60"/>
    </row>
    <row r="198" spans="4:9" s="3" customFormat="1" x14ac:dyDescent="0.35">
      <c r="D198" s="74"/>
      <c r="E198" s="75"/>
      <c r="F198" s="54"/>
      <c r="G198" s="112"/>
      <c r="H198" s="54"/>
      <c r="I198" s="60"/>
    </row>
    <row r="199" spans="4:9" s="3" customFormat="1" x14ac:dyDescent="0.35">
      <c r="D199" s="74"/>
      <c r="E199" s="75"/>
      <c r="F199" s="54"/>
      <c r="G199" s="112"/>
      <c r="H199" s="54"/>
      <c r="I199" s="60"/>
    </row>
    <row r="200" spans="4:9" s="3" customFormat="1" x14ac:dyDescent="0.35">
      <c r="D200" s="74"/>
      <c r="E200" s="75"/>
      <c r="F200" s="54"/>
      <c r="G200" s="112"/>
      <c r="H200" s="54"/>
      <c r="I200" s="60"/>
    </row>
    <row r="201" spans="4:9" s="3" customFormat="1" x14ac:dyDescent="0.35">
      <c r="D201" s="74"/>
      <c r="E201" s="75"/>
      <c r="F201" s="54"/>
      <c r="G201" s="112"/>
      <c r="H201" s="54"/>
      <c r="I201" s="60"/>
    </row>
    <row r="202" spans="4:9" s="3" customFormat="1" x14ac:dyDescent="0.35">
      <c r="D202" s="74"/>
      <c r="E202" s="75"/>
      <c r="F202" s="54"/>
      <c r="G202" s="112"/>
      <c r="H202" s="54"/>
      <c r="I202" s="60"/>
    </row>
    <row r="203" spans="4:9" s="3" customFormat="1" x14ac:dyDescent="0.35">
      <c r="D203" s="74"/>
      <c r="E203" s="75"/>
      <c r="F203" s="54"/>
      <c r="G203" s="112"/>
      <c r="H203" s="54"/>
      <c r="I203" s="60"/>
    </row>
    <row r="204" spans="4:9" s="3" customFormat="1" x14ac:dyDescent="0.35">
      <c r="D204" s="74"/>
      <c r="E204" s="75"/>
      <c r="F204" s="54"/>
      <c r="G204" s="112"/>
      <c r="H204" s="54"/>
      <c r="I204" s="60"/>
    </row>
    <row r="205" spans="4:9" s="3" customFormat="1" x14ac:dyDescent="0.35">
      <c r="D205" s="74"/>
      <c r="E205" s="75"/>
      <c r="F205" s="54"/>
      <c r="G205" s="112"/>
      <c r="H205" s="54"/>
      <c r="I205" s="60"/>
    </row>
    <row r="206" spans="4:9" s="3" customFormat="1" x14ac:dyDescent="0.35">
      <c r="D206" s="74"/>
      <c r="E206" s="75"/>
      <c r="F206" s="54"/>
      <c r="G206" s="112"/>
      <c r="H206" s="54"/>
      <c r="I206" s="60"/>
    </row>
    <row r="207" spans="4:9" s="3" customFormat="1" x14ac:dyDescent="0.35">
      <c r="D207" s="74"/>
      <c r="E207" s="75"/>
      <c r="F207" s="54"/>
      <c r="G207" s="112"/>
      <c r="H207" s="54"/>
      <c r="I207" s="60"/>
    </row>
    <row r="208" spans="4:9" s="3" customFormat="1" x14ac:dyDescent="0.35">
      <c r="D208" s="74"/>
      <c r="E208" s="75"/>
      <c r="F208" s="54"/>
      <c r="G208" s="112"/>
      <c r="H208" s="54"/>
      <c r="I208" s="60"/>
    </row>
    <row r="209" spans="4:9" s="3" customFormat="1" x14ac:dyDescent="0.35">
      <c r="D209" s="74"/>
      <c r="E209" s="75"/>
      <c r="F209" s="54"/>
      <c r="G209" s="112"/>
      <c r="H209" s="54"/>
      <c r="I209" s="60"/>
    </row>
    <row r="210" spans="4:9" s="3" customFormat="1" x14ac:dyDescent="0.35">
      <c r="D210" s="74"/>
      <c r="E210" s="75"/>
      <c r="F210" s="54"/>
      <c r="G210" s="112"/>
      <c r="H210" s="54"/>
      <c r="I210" s="60"/>
    </row>
    <row r="211" spans="4:9" s="3" customFormat="1" x14ac:dyDescent="0.35">
      <c r="D211" s="74"/>
      <c r="E211" s="75"/>
      <c r="F211" s="54"/>
      <c r="G211" s="112"/>
      <c r="H211" s="54"/>
      <c r="I211" s="60"/>
    </row>
    <row r="212" spans="4:9" s="3" customFormat="1" x14ac:dyDescent="0.35">
      <c r="D212" s="74"/>
      <c r="E212" s="75"/>
      <c r="F212" s="54"/>
      <c r="G212" s="112"/>
      <c r="H212" s="54"/>
      <c r="I212" s="60"/>
    </row>
    <row r="213" spans="4:9" s="3" customFormat="1" x14ac:dyDescent="0.35">
      <c r="D213" s="74"/>
      <c r="E213" s="75"/>
      <c r="F213" s="54"/>
      <c r="G213" s="112"/>
      <c r="H213" s="54"/>
      <c r="I213" s="60"/>
    </row>
    <row r="214" spans="4:9" s="3" customFormat="1" x14ac:dyDescent="0.35">
      <c r="D214" s="74"/>
      <c r="E214" s="75"/>
      <c r="F214" s="54"/>
      <c r="G214" s="112"/>
      <c r="H214" s="54"/>
      <c r="I214" s="60"/>
    </row>
    <row r="215" spans="4:9" s="3" customFormat="1" x14ac:dyDescent="0.35">
      <c r="D215" s="74"/>
      <c r="E215" s="75"/>
      <c r="F215" s="54"/>
      <c r="G215" s="112"/>
      <c r="H215" s="54"/>
      <c r="I215" s="60"/>
    </row>
    <row r="216" spans="4:9" s="3" customFormat="1" x14ac:dyDescent="0.35">
      <c r="D216" s="74"/>
      <c r="E216" s="75"/>
      <c r="F216" s="54"/>
      <c r="G216" s="112"/>
      <c r="H216" s="54"/>
      <c r="I216" s="60"/>
    </row>
    <row r="217" spans="4:9" s="3" customFormat="1" x14ac:dyDescent="0.35">
      <c r="D217" s="74"/>
      <c r="E217" s="75"/>
      <c r="F217" s="54"/>
      <c r="G217" s="112"/>
      <c r="H217" s="54"/>
      <c r="I217" s="60"/>
    </row>
    <row r="218" spans="4:9" s="3" customFormat="1" x14ac:dyDescent="0.35">
      <c r="D218" s="74"/>
      <c r="E218" s="75"/>
      <c r="F218" s="54"/>
      <c r="G218" s="112"/>
      <c r="H218" s="54"/>
      <c r="I218" s="60"/>
    </row>
    <row r="219" spans="4:9" s="3" customFormat="1" x14ac:dyDescent="0.35">
      <c r="D219" s="74"/>
      <c r="E219" s="75"/>
      <c r="F219" s="54"/>
      <c r="G219" s="112"/>
      <c r="H219" s="54"/>
      <c r="I219" s="60"/>
    </row>
    <row r="220" spans="4:9" s="3" customFormat="1" x14ac:dyDescent="0.35">
      <c r="D220" s="74"/>
      <c r="E220" s="75"/>
      <c r="F220" s="54"/>
      <c r="G220" s="112"/>
      <c r="H220" s="54"/>
      <c r="I220" s="60"/>
    </row>
    <row r="221" spans="4:9" s="3" customFormat="1" x14ac:dyDescent="0.35">
      <c r="D221" s="74"/>
      <c r="E221" s="75"/>
      <c r="F221" s="54"/>
      <c r="G221" s="112"/>
      <c r="H221" s="54"/>
      <c r="I221" s="60"/>
    </row>
    <row r="222" spans="4:9" s="3" customFormat="1" x14ac:dyDescent="0.35">
      <c r="D222" s="74"/>
      <c r="E222" s="75"/>
      <c r="F222" s="54"/>
      <c r="G222" s="112"/>
      <c r="H222" s="54"/>
      <c r="I222" s="60"/>
    </row>
    <row r="223" spans="4:9" s="3" customFormat="1" x14ac:dyDescent="0.35">
      <c r="D223" s="77"/>
      <c r="E223" s="76"/>
      <c r="F223" s="54"/>
      <c r="G223" s="112"/>
      <c r="H223" s="54"/>
      <c r="I223" s="60"/>
    </row>
    <row r="224" spans="4:9" s="3" customFormat="1" x14ac:dyDescent="0.35"/>
    <row r="225" s="3" customFormat="1" x14ac:dyDescent="0.35"/>
    <row r="226" s="3" customFormat="1" x14ac:dyDescent="0.35"/>
    <row r="227" s="3" customFormat="1" x14ac:dyDescent="0.35"/>
    <row r="228" s="3" customFormat="1" x14ac:dyDescent="0.35"/>
    <row r="229" s="3" customFormat="1" x14ac:dyDescent="0.35"/>
    <row r="230" s="3" customFormat="1" x14ac:dyDescent="0.35"/>
    <row r="231" s="3" customFormat="1" x14ac:dyDescent="0.35"/>
    <row r="232" s="3" customFormat="1" x14ac:dyDescent="0.35"/>
    <row r="233" s="3" customFormat="1" x14ac:dyDescent="0.35"/>
    <row r="234" s="3" customFormat="1" x14ac:dyDescent="0.35"/>
    <row r="235" s="3" customFormat="1" x14ac:dyDescent="0.35"/>
    <row r="236" s="3" customFormat="1" x14ac:dyDescent="0.35"/>
    <row r="237" s="3" customFormat="1" x14ac:dyDescent="0.35"/>
    <row r="238" s="3" customFormat="1" x14ac:dyDescent="0.35"/>
    <row r="239" s="3" customFormat="1" x14ac:dyDescent="0.35"/>
    <row r="240" s="3" customFormat="1" x14ac:dyDescent="0.35"/>
    <row r="241" s="3" customFormat="1" x14ac:dyDescent="0.35"/>
    <row r="242" s="3" customFormat="1" x14ac:dyDescent="0.35"/>
    <row r="243" s="3" customFormat="1" x14ac:dyDescent="0.35"/>
    <row r="244" s="3" customFormat="1" x14ac:dyDescent="0.35"/>
    <row r="245" s="3" customFormat="1" x14ac:dyDescent="0.35"/>
    <row r="246" s="3" customFormat="1" x14ac:dyDescent="0.35"/>
    <row r="247" s="3" customFormat="1" x14ac:dyDescent="0.35"/>
    <row r="248" s="3" customFormat="1" x14ac:dyDescent="0.35"/>
    <row r="249" s="3" customFormat="1" x14ac:dyDescent="0.35"/>
    <row r="250" s="3" customFormat="1" x14ac:dyDescent="0.35"/>
    <row r="251" s="3" customFormat="1" x14ac:dyDescent="0.35"/>
    <row r="252" s="3" customFormat="1" x14ac:dyDescent="0.35"/>
    <row r="253" s="3" customFormat="1" x14ac:dyDescent="0.35"/>
    <row r="254" s="3" customFormat="1" x14ac:dyDescent="0.35"/>
    <row r="255" s="3" customFormat="1" x14ac:dyDescent="0.35"/>
    <row r="256" s="3" customFormat="1" x14ac:dyDescent="0.35"/>
    <row r="257" s="3" customFormat="1" x14ac:dyDescent="0.35"/>
    <row r="258" s="3" customFormat="1" x14ac:dyDescent="0.35"/>
    <row r="259" s="3" customFormat="1" x14ac:dyDescent="0.35"/>
    <row r="260" s="3" customFormat="1" x14ac:dyDescent="0.35"/>
    <row r="261" s="3" customFormat="1" x14ac:dyDescent="0.35"/>
    <row r="262" s="3" customFormat="1" x14ac:dyDescent="0.35"/>
    <row r="263" s="3" customFormat="1" x14ac:dyDescent="0.35"/>
    <row r="264" s="3" customFormat="1" x14ac:dyDescent="0.35"/>
    <row r="265" s="3" customFormat="1" x14ac:dyDescent="0.35"/>
    <row r="266" s="3" customFormat="1" x14ac:dyDescent="0.35"/>
    <row r="267" s="3" customFormat="1" x14ac:dyDescent="0.35"/>
    <row r="268" s="3" customFormat="1" x14ac:dyDescent="0.35"/>
    <row r="269" s="3" customFormat="1" x14ac:dyDescent="0.35"/>
    <row r="270" s="3" customFormat="1" x14ac:dyDescent="0.35"/>
    <row r="271" s="3" customFormat="1" x14ac:dyDescent="0.35"/>
    <row r="272" s="3" customFormat="1" x14ac:dyDescent="0.35"/>
    <row r="273" s="3" customFormat="1" x14ac:dyDescent="0.35"/>
    <row r="274" s="3" customFormat="1" x14ac:dyDescent="0.35"/>
    <row r="275" s="3" customFormat="1" x14ac:dyDescent="0.35"/>
    <row r="276" s="3" customFormat="1" x14ac:dyDescent="0.35"/>
    <row r="277" s="3" customFormat="1" x14ac:dyDescent="0.35"/>
    <row r="278" s="3" customFormat="1" x14ac:dyDescent="0.35"/>
    <row r="279" s="3" customFormat="1" x14ac:dyDescent="0.35"/>
    <row r="280" s="3" customFormat="1" x14ac:dyDescent="0.35"/>
    <row r="281" s="3" customFormat="1" x14ac:dyDescent="0.35"/>
    <row r="282" s="3" customFormat="1" x14ac:dyDescent="0.35"/>
    <row r="283" s="3" customFormat="1" x14ac:dyDescent="0.35"/>
    <row r="284" s="3" customFormat="1" x14ac:dyDescent="0.35"/>
    <row r="285" s="3" customFormat="1" x14ac:dyDescent="0.35"/>
    <row r="286" s="3" customFormat="1" x14ac:dyDescent="0.35"/>
    <row r="287" s="3" customFormat="1" x14ac:dyDescent="0.35"/>
    <row r="288" s="3" customFormat="1" x14ac:dyDescent="0.35"/>
    <row r="289" s="3" customFormat="1" x14ac:dyDescent="0.35"/>
    <row r="290" s="3" customFormat="1" x14ac:dyDescent="0.35"/>
    <row r="291" s="3" customFormat="1" x14ac:dyDescent="0.35"/>
    <row r="292" s="3" customFormat="1" x14ac:dyDescent="0.35"/>
    <row r="293" s="3" customFormat="1" x14ac:dyDescent="0.35"/>
    <row r="294" s="3" customFormat="1" x14ac:dyDescent="0.35"/>
    <row r="295" s="3" customFormat="1" x14ac:dyDescent="0.35"/>
    <row r="296" s="3" customFormat="1" x14ac:dyDescent="0.35"/>
    <row r="297" s="3" customFormat="1" x14ac:dyDescent="0.35"/>
    <row r="298" s="3" customFormat="1" x14ac:dyDescent="0.35"/>
    <row r="299" s="3" customFormat="1" x14ac:dyDescent="0.35"/>
    <row r="300" s="3" customFormat="1" x14ac:dyDescent="0.35"/>
    <row r="301" s="3" customFormat="1" x14ac:dyDescent="0.35"/>
    <row r="302" s="3" customFormat="1" x14ac:dyDescent="0.35"/>
    <row r="303" s="3" customFormat="1" x14ac:dyDescent="0.35"/>
    <row r="304" s="3" customFormat="1" x14ac:dyDescent="0.35"/>
    <row r="305" s="3" customFormat="1" x14ac:dyDescent="0.35"/>
    <row r="306" s="3" customFormat="1" x14ac:dyDescent="0.35"/>
    <row r="307" s="3" customFormat="1" x14ac:dyDescent="0.35"/>
    <row r="308" s="3" customFormat="1" x14ac:dyDescent="0.35"/>
    <row r="309" s="3" customFormat="1" x14ac:dyDescent="0.35"/>
    <row r="310" s="3" customFormat="1" x14ac:dyDescent="0.35"/>
    <row r="311" s="3" customFormat="1" x14ac:dyDescent="0.35"/>
    <row r="312" s="3" customFormat="1" x14ac:dyDescent="0.35"/>
    <row r="313" s="3" customFormat="1" x14ac:dyDescent="0.35"/>
    <row r="314" s="3" customFormat="1" x14ac:dyDescent="0.35"/>
    <row r="315" s="3" customFormat="1" x14ac:dyDescent="0.35"/>
    <row r="316" s="3" customFormat="1" x14ac:dyDescent="0.35"/>
    <row r="317" s="3" customFormat="1" x14ac:dyDescent="0.35"/>
    <row r="318" s="3" customFormat="1" x14ac:dyDescent="0.35"/>
    <row r="319" s="3" customFormat="1" x14ac:dyDescent="0.35"/>
    <row r="320" s="3" customFormat="1" x14ac:dyDescent="0.35"/>
    <row r="321" s="3" customFormat="1" x14ac:dyDescent="0.35"/>
    <row r="322" s="3" customFormat="1" x14ac:dyDescent="0.35"/>
    <row r="323" s="3" customFormat="1" x14ac:dyDescent="0.35"/>
    <row r="324" s="3" customFormat="1" x14ac:dyDescent="0.35"/>
    <row r="325" s="3" customFormat="1" x14ac:dyDescent="0.35"/>
    <row r="326" s="3" customFormat="1" x14ac:dyDescent="0.35"/>
    <row r="327" s="3" customFormat="1" x14ac:dyDescent="0.35"/>
    <row r="328" s="3" customFormat="1" x14ac:dyDescent="0.35"/>
    <row r="329" s="3" customFormat="1" x14ac:dyDescent="0.35"/>
    <row r="330" s="3" customFormat="1" x14ac:dyDescent="0.35"/>
    <row r="331" s="3" customFormat="1" x14ac:dyDescent="0.35"/>
    <row r="332" s="3" customFormat="1" x14ac:dyDescent="0.35"/>
    <row r="333" s="3" customFormat="1" x14ac:dyDescent="0.35"/>
    <row r="334" s="3" customFormat="1" x14ac:dyDescent="0.35"/>
    <row r="335" s="3" customFormat="1" x14ac:dyDescent="0.35"/>
    <row r="336" s="3" customFormat="1" x14ac:dyDescent="0.35"/>
    <row r="337" s="3" customFormat="1" x14ac:dyDescent="0.35"/>
    <row r="338" s="3" customFormat="1" x14ac:dyDescent="0.35"/>
    <row r="339" s="3" customFormat="1" x14ac:dyDescent="0.35"/>
    <row r="340" s="3" customFormat="1" x14ac:dyDescent="0.35"/>
    <row r="341" s="3" customFormat="1" x14ac:dyDescent="0.35"/>
    <row r="342" s="3" customFormat="1" x14ac:dyDescent="0.35"/>
    <row r="343" s="3" customFormat="1" x14ac:dyDescent="0.35"/>
    <row r="344" s="3" customFormat="1" x14ac:dyDescent="0.35"/>
    <row r="345" s="3" customFormat="1" x14ac:dyDescent="0.35"/>
    <row r="346" s="3" customFormat="1" x14ac:dyDescent="0.35"/>
    <row r="347" s="3" customFormat="1" x14ac:dyDescent="0.35"/>
    <row r="348" s="3" customFormat="1" x14ac:dyDescent="0.35"/>
    <row r="349" s="3" customFormat="1" x14ac:dyDescent="0.35"/>
    <row r="350" s="3" customFormat="1" x14ac:dyDescent="0.35"/>
    <row r="351" s="3" customFormat="1" x14ac:dyDescent="0.35"/>
    <row r="352" s="3" customFormat="1" x14ac:dyDescent="0.35"/>
    <row r="353" s="3" customFormat="1" x14ac:dyDescent="0.35"/>
    <row r="354" s="3" customFormat="1" x14ac:dyDescent="0.35"/>
    <row r="355" s="3" customFormat="1" x14ac:dyDescent="0.35"/>
    <row r="356" s="3" customFormat="1" x14ac:dyDescent="0.35"/>
    <row r="357" s="3" customFormat="1" x14ac:dyDescent="0.35"/>
    <row r="358" s="3" customFormat="1" x14ac:dyDescent="0.35"/>
    <row r="359" s="3" customFormat="1" x14ac:dyDescent="0.35"/>
    <row r="360" s="3" customFormat="1" x14ac:dyDescent="0.35"/>
    <row r="361" s="3" customFormat="1" x14ac:dyDescent="0.35"/>
    <row r="362" s="3" customFormat="1" x14ac:dyDescent="0.35"/>
    <row r="363" s="3" customFormat="1" x14ac:dyDescent="0.35"/>
  </sheetData>
  <sheetProtection selectLockedCells="1"/>
  <autoFilter ref="I75:I223" xr:uid="{E7BED947-9CE6-45BA-87E1-F511E55E18D6}"/>
  <mergeCells count="10">
    <mergeCell ref="D61:F61"/>
    <mergeCell ref="D63:G63"/>
    <mergeCell ref="D64:G64"/>
    <mergeCell ref="D65:G65"/>
    <mergeCell ref="D5:G5"/>
    <mergeCell ref="D13:F13"/>
    <mergeCell ref="D15:G15"/>
    <mergeCell ref="E30:F30"/>
    <mergeCell ref="E50:F50"/>
    <mergeCell ref="E59:F59"/>
  </mergeCells>
  <conditionalFormatting sqref="G6:G12">
    <cfRule type="dataBar" priority="6">
      <dataBar>
        <cfvo type="min"/>
        <cfvo type="max"/>
        <color theme="9" tint="0.79998168889431442"/>
      </dataBar>
      <extLst>
        <ext xmlns:x14="http://schemas.microsoft.com/office/spreadsheetml/2009/9/main" uri="{B025F937-C7B1-47D3-B67F-A62EFF666E3E}">
          <x14:id>{03F1143D-B2A6-48DF-825E-B34FCF3F1378}</x14:id>
        </ext>
      </extLst>
    </cfRule>
  </conditionalFormatting>
  <conditionalFormatting sqref="G17:G29">
    <cfRule type="dataBar" priority="7">
      <dataBar>
        <cfvo type="min"/>
        <cfvo type="max"/>
        <color theme="5" tint="0.79998168889431442"/>
      </dataBar>
      <extLst>
        <ext xmlns:x14="http://schemas.microsoft.com/office/spreadsheetml/2009/9/main" uri="{B025F937-C7B1-47D3-B67F-A62EFF666E3E}">
          <x14:id>{F99097A1-98A8-44B3-8F8C-389B488C016C}</x14:id>
        </ext>
      </extLst>
    </cfRule>
  </conditionalFormatting>
  <conditionalFormatting sqref="G33:G49">
    <cfRule type="cellIs" dxfId="48" priority="1" operator="equal">
      <formula>0</formula>
    </cfRule>
    <cfRule type="dataBar" priority="11">
      <dataBar>
        <cfvo type="min"/>
        <cfvo type="max"/>
        <color theme="5" tint="0.79998168889431442"/>
      </dataBar>
      <extLst>
        <ext xmlns:x14="http://schemas.microsoft.com/office/spreadsheetml/2009/9/main" uri="{B025F937-C7B1-47D3-B67F-A62EFF666E3E}">
          <x14:id>{3074C279-3B7F-4559-ABEC-AEA2E25CF936}</x14:id>
        </ext>
      </extLst>
    </cfRule>
  </conditionalFormatting>
  <conditionalFormatting sqref="G53:G58">
    <cfRule type="dataBar" priority="12">
      <dataBar>
        <cfvo type="min"/>
        <cfvo type="max"/>
        <color theme="5" tint="0.79998168889431442"/>
      </dataBar>
      <extLst>
        <ext xmlns:x14="http://schemas.microsoft.com/office/spreadsheetml/2009/9/main" uri="{B025F937-C7B1-47D3-B67F-A62EFF666E3E}">
          <x14:id>{3FF4F918-06E9-4006-AA8C-A992A8D9296D}</x14:id>
        </ext>
      </extLst>
    </cfRule>
  </conditionalFormatting>
  <conditionalFormatting sqref="G76:G223">
    <cfRule type="dataBar" priority="5">
      <dataBar>
        <cfvo type="min"/>
        <cfvo type="max"/>
        <color theme="5" tint="0.79998168889431442"/>
      </dataBar>
      <extLst>
        <ext xmlns:x14="http://schemas.microsoft.com/office/spreadsheetml/2009/9/main" uri="{B025F937-C7B1-47D3-B67F-A62EFF666E3E}">
          <x14:id>{E3856A9B-74A7-4F71-8954-080D8B77FD1F}</x14:id>
        </ext>
      </extLst>
    </cfRule>
  </conditionalFormatting>
  <conditionalFormatting sqref="H65">
    <cfRule type="cellIs" dxfId="47" priority="2" operator="lessThanOrEqual">
      <formula>-0.5</formula>
    </cfRule>
    <cfRule type="cellIs" dxfId="46" priority="3" operator="between">
      <formula>-0.5</formula>
      <formula>0.5</formula>
    </cfRule>
    <cfRule type="cellIs" dxfId="45" priority="4" operator="greaterThanOrEqual">
      <formula>0.5</formula>
    </cfRule>
  </conditionalFormatting>
  <conditionalFormatting sqref="I65">
    <cfRule type="expression" dxfId="44" priority="8">
      <formula>Bilanz&lt;=-0.5</formula>
    </cfRule>
    <cfRule type="expression" dxfId="43" priority="9">
      <formula>Bilanz=0</formula>
    </cfRule>
    <cfRule type="expression" dxfId="42" priority="10">
      <formula>Bilanz&gt;=0.5</formula>
    </cfRule>
  </conditionalFormatting>
  <dataValidations count="1">
    <dataValidation type="list" showInputMessage="1" showErrorMessage="1" errorTitle="Benachrichtigung" error="Bitte wähle eine Kategorie aus der Liste." sqref="I76:I223" xr:uid="{0D33053C-2613-4F34-9CD9-79DC9AB88F85}">
      <formula1>$F$33:$F$49</formula1>
    </dataValidation>
  </dataValidations>
  <hyperlinks>
    <hyperlink ref="C1:F1" location="Übersicht!A1" display="Zurück zur Übersicht" xr:uid="{1519FB1E-CE83-41A0-AF32-4E617B74B8E1}"/>
  </hyperlinks>
  <pageMargins left="0.7" right="0.7" top="0.78740157499999996" bottom="0.78740157499999996" header="0.3" footer="0.3"/>
  <pageSetup paperSize="9" orientation="landscape" r:id="rId1"/>
  <drawing r:id="rId2"/>
  <legacyDrawing r:id="rId3"/>
  <extLst>
    <ext xmlns:x14="http://schemas.microsoft.com/office/spreadsheetml/2009/9/main" uri="{78C0D931-6437-407d-A8EE-F0AAD7539E65}">
      <x14:conditionalFormattings>
        <x14:conditionalFormatting xmlns:xm="http://schemas.microsoft.com/office/excel/2006/main">
          <x14:cfRule type="dataBar" id="{03F1143D-B2A6-48DF-825E-B34FCF3F1378}">
            <x14:dataBar minLength="0" maxLength="100" gradient="0">
              <x14:cfvo type="autoMin"/>
              <x14:cfvo type="autoMax"/>
              <x14:negativeFillColor rgb="FFFF0000"/>
              <x14:axisColor rgb="FF000000"/>
            </x14:dataBar>
          </x14:cfRule>
          <xm:sqref>G6:G12</xm:sqref>
        </x14:conditionalFormatting>
        <x14:conditionalFormatting xmlns:xm="http://schemas.microsoft.com/office/excel/2006/main">
          <x14:cfRule type="dataBar" id="{F99097A1-98A8-44B3-8F8C-389B488C016C}">
            <x14:dataBar minLength="0" maxLength="100" gradient="0">
              <x14:cfvo type="autoMin"/>
              <x14:cfvo type="autoMax"/>
              <x14:negativeFillColor rgb="FFFF0000"/>
              <x14:axisColor rgb="FF000000"/>
            </x14:dataBar>
          </x14:cfRule>
          <xm:sqref>G17:G29</xm:sqref>
        </x14:conditionalFormatting>
        <x14:conditionalFormatting xmlns:xm="http://schemas.microsoft.com/office/excel/2006/main">
          <x14:cfRule type="dataBar" id="{3074C279-3B7F-4559-ABEC-AEA2E25CF936}">
            <x14:dataBar minLength="0" maxLength="100" gradient="0">
              <x14:cfvo type="autoMin"/>
              <x14:cfvo type="autoMax"/>
              <x14:negativeFillColor rgb="FFFF0000"/>
              <x14:axisColor rgb="FF000000"/>
            </x14:dataBar>
          </x14:cfRule>
          <xm:sqref>G33:G49</xm:sqref>
        </x14:conditionalFormatting>
        <x14:conditionalFormatting xmlns:xm="http://schemas.microsoft.com/office/excel/2006/main">
          <x14:cfRule type="dataBar" id="{3FF4F918-06E9-4006-AA8C-A992A8D9296D}">
            <x14:dataBar minLength="0" maxLength="100" gradient="0">
              <x14:cfvo type="autoMin"/>
              <x14:cfvo type="autoMax"/>
              <x14:negativeFillColor rgb="FFFF0000"/>
              <x14:axisColor rgb="FF000000"/>
            </x14:dataBar>
          </x14:cfRule>
          <xm:sqref>G53:G58</xm:sqref>
        </x14:conditionalFormatting>
        <x14:conditionalFormatting xmlns:xm="http://schemas.microsoft.com/office/excel/2006/main">
          <x14:cfRule type="dataBar" id="{E3856A9B-74A7-4F71-8954-080D8B77FD1F}">
            <x14:dataBar minLength="0" maxLength="100" gradient="0">
              <x14:cfvo type="autoMin"/>
              <x14:cfvo type="autoMax"/>
              <x14:negativeFillColor rgb="FFFF0000"/>
              <x14:axisColor rgb="FF000000"/>
            </x14:dataBar>
          </x14:cfRule>
          <xm:sqref>G76:G223</xm:sqref>
        </x14:conditionalFormatting>
      </x14:conditionalFormatting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BED947-9CE6-45BA-87E1-F511E55E18D6}">
  <sheetPr>
    <tabColor rgb="FF00B050"/>
  </sheetPr>
  <dimension ref="A1:ON363"/>
  <sheetViews>
    <sheetView zoomScaleNormal="100" workbookViewId="0"/>
  </sheetViews>
  <sheetFormatPr baseColWidth="10" defaultRowHeight="12.9" x14ac:dyDescent="0.35"/>
  <cols>
    <col min="1" max="1" width="1.61328125" style="3" customWidth="1"/>
    <col min="2" max="2" width="2.23046875" style="4" customWidth="1"/>
    <col min="3" max="3" width="11.07421875" style="3"/>
    <col min="4" max="5" width="1.15234375" style="4" customWidth="1"/>
    <col min="6" max="6" width="35.15234375" style="4" bestFit="1" customWidth="1"/>
    <col min="7" max="7" width="12.921875" style="4" customWidth="1"/>
    <col min="8" max="8" width="11.69140625" style="4" customWidth="1"/>
    <col min="9" max="9" width="58.07421875" style="3" customWidth="1"/>
    <col min="10" max="404" width="11.07421875" style="3"/>
    <col min="405" max="16384" width="11.07421875" style="4"/>
  </cols>
  <sheetData>
    <row r="1" spans="2:9" s="3" customFormat="1" x14ac:dyDescent="0.35">
      <c r="C1" s="47" t="s">
        <v>66</v>
      </c>
      <c r="D1" s="47"/>
      <c r="E1" s="47"/>
      <c r="F1" s="47"/>
    </row>
    <row r="2" spans="2:9" s="3" customFormat="1" ht="13.3" thickBot="1" x14ac:dyDescent="0.4"/>
    <row r="3" spans="2:9" s="5" customFormat="1" ht="17.149999999999999" thickTop="1" thickBot="1" x14ac:dyDescent="0.5">
      <c r="D3" s="21" t="s">
        <v>47</v>
      </c>
      <c r="E3" s="22"/>
      <c r="F3" s="22"/>
      <c r="G3" s="23"/>
    </row>
    <row r="4" spans="2:9" ht="13.3" thickTop="1" x14ac:dyDescent="0.35">
      <c r="B4" s="3"/>
      <c r="D4" s="3"/>
      <c r="E4" s="3"/>
      <c r="F4" s="3"/>
      <c r="G4" s="3"/>
      <c r="H4" s="3"/>
    </row>
    <row r="5" spans="2:9" ht="15" customHeight="1" x14ac:dyDescent="0.35">
      <c r="B5" s="3"/>
      <c r="D5" s="179" t="s">
        <v>78</v>
      </c>
      <c r="E5" s="180"/>
      <c r="F5" s="180"/>
      <c r="G5" s="180"/>
      <c r="H5" s="86"/>
      <c r="I5" s="33" t="s">
        <v>32</v>
      </c>
    </row>
    <row r="6" spans="2:9" x14ac:dyDescent="0.35">
      <c r="B6" s="3"/>
      <c r="D6" s="80"/>
      <c r="E6" s="81"/>
      <c r="F6" s="24" t="s">
        <v>3</v>
      </c>
      <c r="G6" s="113"/>
      <c r="H6" s="131"/>
      <c r="I6" s="7"/>
    </row>
    <row r="7" spans="2:9" x14ac:dyDescent="0.35">
      <c r="B7" s="3"/>
      <c r="D7" s="82"/>
      <c r="E7" s="83"/>
      <c r="F7" s="25" t="s">
        <v>4</v>
      </c>
      <c r="G7" s="114"/>
      <c r="H7" s="131"/>
      <c r="I7" s="8"/>
    </row>
    <row r="8" spans="2:9" x14ac:dyDescent="0.35">
      <c r="B8" s="3"/>
      <c r="D8" s="82"/>
      <c r="E8" s="83"/>
      <c r="F8" s="25" t="s">
        <v>1</v>
      </c>
      <c r="G8" s="114"/>
      <c r="H8" s="131"/>
      <c r="I8" s="8"/>
    </row>
    <row r="9" spans="2:9" x14ac:dyDescent="0.35">
      <c r="B9" s="3"/>
      <c r="D9" s="82"/>
      <c r="E9" s="83"/>
      <c r="F9" s="25" t="s">
        <v>2</v>
      </c>
      <c r="G9" s="114"/>
      <c r="H9" s="131"/>
      <c r="I9" s="8"/>
    </row>
    <row r="10" spans="2:9" x14ac:dyDescent="0.35">
      <c r="B10" s="3"/>
      <c r="D10" s="82"/>
      <c r="E10" s="83"/>
      <c r="F10" s="106" t="s">
        <v>37</v>
      </c>
      <c r="G10" s="114"/>
      <c r="H10" s="131"/>
      <c r="I10" s="8"/>
    </row>
    <row r="11" spans="2:9" x14ac:dyDescent="0.35">
      <c r="B11" s="3"/>
      <c r="D11" s="84"/>
      <c r="E11" s="104"/>
      <c r="F11" s="107" t="s">
        <v>80</v>
      </c>
      <c r="G11" s="115"/>
      <c r="H11" s="131"/>
      <c r="I11" s="9"/>
    </row>
    <row r="12" spans="2:9" x14ac:dyDescent="0.35">
      <c r="B12" s="3"/>
      <c r="D12" s="84"/>
      <c r="E12" s="85"/>
      <c r="F12" s="26" t="s">
        <v>10</v>
      </c>
      <c r="G12" s="116"/>
      <c r="H12" s="132"/>
      <c r="I12" s="9"/>
    </row>
    <row r="13" spans="2:9" ht="15" customHeight="1" x14ac:dyDescent="0.35">
      <c r="B13" s="3"/>
      <c r="D13" s="181" t="s">
        <v>5</v>
      </c>
      <c r="E13" s="182"/>
      <c r="F13" s="182"/>
      <c r="G13" s="133" t="s">
        <v>29</v>
      </c>
      <c r="H13" s="134">
        <f>SUM(G6:G12)</f>
        <v>0</v>
      </c>
      <c r="I13" s="32"/>
    </row>
    <row r="14" spans="2:9" s="3" customFormat="1" x14ac:dyDescent="0.35">
      <c r="C14" s="3" t="s">
        <v>120</v>
      </c>
      <c r="I14" s="32"/>
    </row>
    <row r="15" spans="2:9" ht="15" customHeight="1" x14ac:dyDescent="0.35">
      <c r="B15" s="3"/>
      <c r="D15" s="183" t="s">
        <v>6</v>
      </c>
      <c r="E15" s="184"/>
      <c r="F15" s="184"/>
      <c r="G15" s="184"/>
      <c r="H15" s="78"/>
      <c r="I15" s="32"/>
    </row>
    <row r="16" spans="2:9" x14ac:dyDescent="0.35">
      <c r="B16" s="3"/>
      <c r="D16" s="89"/>
      <c r="E16" s="90" t="s">
        <v>7</v>
      </c>
      <c r="F16" s="91"/>
      <c r="G16" s="92" t="s">
        <v>40</v>
      </c>
      <c r="H16" s="75"/>
      <c r="I16" s="33" t="s">
        <v>32</v>
      </c>
    </row>
    <row r="17" spans="2:11" ht="12.9" customHeight="1" x14ac:dyDescent="0.35">
      <c r="B17" s="3"/>
      <c r="D17" s="66"/>
      <c r="E17" s="67"/>
      <c r="F17" s="27" t="s">
        <v>8</v>
      </c>
      <c r="G17" s="113"/>
      <c r="H17" s="135"/>
      <c r="I17" s="19"/>
    </row>
    <row r="18" spans="2:11" ht="12.9" customHeight="1" x14ac:dyDescent="0.35">
      <c r="B18" s="3"/>
      <c r="D18" s="68"/>
      <c r="E18" s="69"/>
      <c r="F18" s="25" t="s">
        <v>9</v>
      </c>
      <c r="G18" s="114"/>
      <c r="H18" s="135"/>
      <c r="I18" s="19"/>
    </row>
    <row r="19" spans="2:11" ht="12.9" customHeight="1" x14ac:dyDescent="0.35">
      <c r="B19" s="3"/>
      <c r="D19" s="68"/>
      <c r="E19" s="69"/>
      <c r="F19" s="25" t="s">
        <v>33</v>
      </c>
      <c r="G19" s="114"/>
      <c r="H19" s="135"/>
      <c r="I19" s="19"/>
    </row>
    <row r="20" spans="2:11" ht="12.9" customHeight="1" x14ac:dyDescent="0.35">
      <c r="B20" s="3"/>
      <c r="D20" s="68"/>
      <c r="E20" s="69"/>
      <c r="F20" s="25" t="s">
        <v>13</v>
      </c>
      <c r="G20" s="114"/>
      <c r="H20" s="135"/>
      <c r="I20" s="19"/>
    </row>
    <row r="21" spans="2:11" ht="12.9" customHeight="1" x14ac:dyDescent="0.35">
      <c r="B21" s="3"/>
      <c r="D21" s="68"/>
      <c r="E21" s="69"/>
      <c r="F21" s="106" t="s">
        <v>20</v>
      </c>
      <c r="G21" s="114"/>
      <c r="H21" s="135"/>
      <c r="I21" s="19"/>
      <c r="K21" s="20"/>
    </row>
    <row r="22" spans="2:11" ht="12.9" customHeight="1" x14ac:dyDescent="0.35">
      <c r="B22" s="3"/>
      <c r="D22" s="68"/>
      <c r="E22" s="69"/>
      <c r="F22" s="106" t="s">
        <v>38</v>
      </c>
      <c r="G22" s="114"/>
      <c r="H22" s="135"/>
      <c r="I22" s="19"/>
    </row>
    <row r="23" spans="2:11" ht="12.9" customHeight="1" x14ac:dyDescent="0.35">
      <c r="B23" s="3"/>
      <c r="D23" s="68"/>
      <c r="E23" s="69"/>
      <c r="F23" s="106" t="s">
        <v>17</v>
      </c>
      <c r="G23" s="114"/>
      <c r="H23" s="135"/>
      <c r="I23" s="19"/>
    </row>
    <row r="24" spans="2:11" ht="12.9" customHeight="1" x14ac:dyDescent="0.35">
      <c r="B24" s="3"/>
      <c r="D24" s="68"/>
      <c r="E24" s="69"/>
      <c r="F24" s="106" t="s">
        <v>23</v>
      </c>
      <c r="G24" s="114"/>
      <c r="H24" s="135"/>
      <c r="I24" s="19"/>
    </row>
    <row r="25" spans="2:11" ht="12.9" customHeight="1" x14ac:dyDescent="0.35">
      <c r="B25" s="3"/>
      <c r="D25" s="68"/>
      <c r="E25" s="69"/>
      <c r="F25" s="106" t="s">
        <v>11</v>
      </c>
      <c r="G25" s="114"/>
      <c r="H25" s="135"/>
      <c r="I25" s="19"/>
    </row>
    <row r="26" spans="2:11" ht="12.9" customHeight="1" x14ac:dyDescent="0.35">
      <c r="B26" s="3"/>
      <c r="D26" s="68"/>
      <c r="E26" s="69"/>
      <c r="F26" s="106" t="s">
        <v>12</v>
      </c>
      <c r="G26" s="114"/>
      <c r="H26" s="135"/>
      <c r="I26" s="19"/>
    </row>
    <row r="27" spans="2:11" ht="12.9" customHeight="1" x14ac:dyDescent="0.35">
      <c r="B27" s="3"/>
      <c r="D27" s="68"/>
      <c r="E27" s="69"/>
      <c r="F27" s="106" t="s">
        <v>73</v>
      </c>
      <c r="G27" s="114"/>
      <c r="H27" s="135"/>
      <c r="I27" s="19"/>
    </row>
    <row r="28" spans="2:11" ht="12.9" customHeight="1" x14ac:dyDescent="0.35">
      <c r="B28" s="3"/>
      <c r="D28" s="68"/>
      <c r="E28" s="69"/>
      <c r="F28" s="28" t="s">
        <v>10</v>
      </c>
      <c r="G28" s="114"/>
      <c r="H28" s="135"/>
      <c r="I28" s="19"/>
    </row>
    <row r="29" spans="2:11" ht="12.9" customHeight="1" x14ac:dyDescent="0.35">
      <c r="B29" s="3"/>
      <c r="D29" s="70"/>
      <c r="E29" s="71"/>
      <c r="F29" s="29" t="s">
        <v>10</v>
      </c>
      <c r="G29" s="116"/>
      <c r="H29" s="135"/>
      <c r="I29" s="30"/>
    </row>
    <row r="30" spans="2:11" ht="15" customHeight="1" x14ac:dyDescent="0.35">
      <c r="B30" s="3"/>
      <c r="D30" s="89"/>
      <c r="E30" s="185" t="s">
        <v>26</v>
      </c>
      <c r="F30" s="185"/>
      <c r="G30" s="136" t="s">
        <v>29</v>
      </c>
      <c r="H30" s="137">
        <f>SUM(G17:G29)</f>
        <v>0</v>
      </c>
      <c r="I30" s="32"/>
    </row>
    <row r="31" spans="2:11" s="3" customFormat="1" x14ac:dyDescent="0.35">
      <c r="H31" s="79"/>
      <c r="I31" s="32"/>
    </row>
    <row r="32" spans="2:11" x14ac:dyDescent="0.35">
      <c r="B32" s="95"/>
      <c r="C32" s="96"/>
      <c r="D32" s="97"/>
      <c r="E32" s="98" t="s">
        <v>77</v>
      </c>
      <c r="F32" s="99"/>
      <c r="G32" s="100"/>
      <c r="H32" s="75"/>
      <c r="I32" s="33" t="s">
        <v>32</v>
      </c>
    </row>
    <row r="33" spans="2:9" ht="12.9" customHeight="1" x14ac:dyDescent="0.35">
      <c r="B33" s="103"/>
      <c r="D33" s="12"/>
      <c r="E33" s="13"/>
      <c r="F33" s="58" t="s">
        <v>14</v>
      </c>
      <c r="G33" s="113">
        <f>SUMIF(I76:I223,F33,G76:G223)</f>
        <v>0</v>
      </c>
      <c r="H33" s="135"/>
      <c r="I33" s="7"/>
    </row>
    <row r="34" spans="2:9" ht="12.9" customHeight="1" x14ac:dyDescent="0.35">
      <c r="B34" s="103"/>
      <c r="D34" s="14"/>
      <c r="E34" s="15"/>
      <c r="F34" s="59" t="s">
        <v>18</v>
      </c>
      <c r="G34" s="114">
        <f>SUMIF(I76:I223,F34,G76:G223)</f>
        <v>0</v>
      </c>
      <c r="H34" s="135"/>
      <c r="I34" s="8"/>
    </row>
    <row r="35" spans="2:9" ht="12.9" customHeight="1" x14ac:dyDescent="0.35">
      <c r="B35" s="103"/>
      <c r="D35" s="14"/>
      <c r="E35" s="15"/>
      <c r="F35" s="59" t="s">
        <v>25</v>
      </c>
      <c r="G35" s="114">
        <f>SUMIF(I76:I223,F35,G76:G223)</f>
        <v>0</v>
      </c>
      <c r="H35" s="135"/>
      <c r="I35" s="8"/>
    </row>
    <row r="36" spans="2:9" ht="12.9" customHeight="1" x14ac:dyDescent="0.35">
      <c r="B36" s="103"/>
      <c r="D36" s="14"/>
      <c r="E36" s="15"/>
      <c r="F36" s="59" t="s">
        <v>15</v>
      </c>
      <c r="G36" s="114">
        <f>SUMIF(I76:I223,F36,G76:G223)</f>
        <v>0</v>
      </c>
      <c r="H36" s="135"/>
      <c r="I36" s="8"/>
    </row>
    <row r="37" spans="2:9" ht="12.9" customHeight="1" x14ac:dyDescent="0.35">
      <c r="B37" s="103"/>
      <c r="D37" s="14"/>
      <c r="E37" s="15"/>
      <c r="F37" s="59" t="s">
        <v>16</v>
      </c>
      <c r="G37" s="114">
        <f>SUMIF(I76:I223,F37,G76:G223)</f>
        <v>0</v>
      </c>
      <c r="H37" s="135"/>
      <c r="I37" s="8"/>
    </row>
    <row r="38" spans="2:9" ht="12.9" customHeight="1" x14ac:dyDescent="0.35">
      <c r="B38" s="103"/>
      <c r="D38" s="14"/>
      <c r="E38" s="15"/>
      <c r="F38" s="59" t="s">
        <v>39</v>
      </c>
      <c r="G38" s="114">
        <f>SUMIF(I76:I223,F38,G76:G223)</f>
        <v>0</v>
      </c>
      <c r="H38" s="135"/>
      <c r="I38" s="8"/>
    </row>
    <row r="39" spans="2:9" ht="12.9" customHeight="1" x14ac:dyDescent="0.35">
      <c r="B39" s="103"/>
      <c r="D39" s="14"/>
      <c r="E39" s="15"/>
      <c r="F39" s="59" t="s">
        <v>36</v>
      </c>
      <c r="G39" s="114">
        <f>SUMIF(I76:I223,F39,G76:G223)</f>
        <v>0</v>
      </c>
      <c r="H39" s="135"/>
      <c r="I39" s="8"/>
    </row>
    <row r="40" spans="2:9" ht="12.9" customHeight="1" x14ac:dyDescent="0.35">
      <c r="B40" s="103"/>
      <c r="D40" s="14"/>
      <c r="E40" s="15"/>
      <c r="F40" s="59" t="s">
        <v>19</v>
      </c>
      <c r="G40" s="114">
        <f>SUMIF(I76:I223,F40,G76:G223)</f>
        <v>0</v>
      </c>
      <c r="H40" s="135"/>
      <c r="I40" s="8"/>
    </row>
    <row r="41" spans="2:9" ht="12.9" customHeight="1" x14ac:dyDescent="0.35">
      <c r="B41" s="103"/>
      <c r="D41" s="14"/>
      <c r="E41" s="15"/>
      <c r="F41" s="59" t="s">
        <v>21</v>
      </c>
      <c r="G41" s="114">
        <f>SUMIF(I76:I223,F41,G76:G223)</f>
        <v>0</v>
      </c>
      <c r="H41" s="135"/>
      <c r="I41" s="8"/>
    </row>
    <row r="42" spans="2:9" ht="12.9" customHeight="1" x14ac:dyDescent="0.35">
      <c r="B42" s="103"/>
      <c r="D42" s="14"/>
      <c r="E42" s="15"/>
      <c r="F42" s="59" t="s">
        <v>22</v>
      </c>
      <c r="G42" s="114">
        <f>SUMIF(I76:I223,F42,G76:G223)</f>
        <v>0</v>
      </c>
      <c r="H42" s="135"/>
      <c r="I42" s="8"/>
    </row>
    <row r="43" spans="2:9" ht="12.9" customHeight="1" x14ac:dyDescent="0.35">
      <c r="B43" s="103"/>
      <c r="D43" s="14"/>
      <c r="E43" s="15"/>
      <c r="F43" s="59" t="s">
        <v>24</v>
      </c>
      <c r="G43" s="114">
        <f>SUMIF(I76:I223,F43,G76:G223)</f>
        <v>0</v>
      </c>
      <c r="H43" s="135"/>
      <c r="I43" s="8"/>
    </row>
    <row r="44" spans="2:9" ht="12.9" customHeight="1" x14ac:dyDescent="0.35">
      <c r="B44" s="103"/>
      <c r="D44" s="14"/>
      <c r="E44" s="15"/>
      <c r="F44" s="59" t="s">
        <v>72</v>
      </c>
      <c r="G44" s="114">
        <f>SUMIF(I76:I223,F44,G76:G223)</f>
        <v>0</v>
      </c>
      <c r="H44" s="135"/>
      <c r="I44" s="8"/>
    </row>
    <row r="45" spans="2:9" ht="12.9" customHeight="1" x14ac:dyDescent="0.35">
      <c r="B45" s="103"/>
      <c r="D45" s="61"/>
      <c r="E45" s="62"/>
      <c r="F45" s="63" t="s">
        <v>82</v>
      </c>
      <c r="G45" s="115">
        <f>SUMIF(I76:I223,F45,G76:G223)</f>
        <v>0</v>
      </c>
      <c r="H45" s="135"/>
      <c r="I45" s="9"/>
    </row>
    <row r="46" spans="2:9" ht="12.9" customHeight="1" x14ac:dyDescent="0.35">
      <c r="B46" s="103"/>
      <c r="D46" s="61"/>
      <c r="E46" s="62"/>
      <c r="F46" s="59" t="s">
        <v>83</v>
      </c>
      <c r="G46" s="114">
        <f>SUMIF(I76:I223,F46,G76:G223)</f>
        <v>0</v>
      </c>
      <c r="H46" s="135"/>
      <c r="I46" s="9"/>
    </row>
    <row r="47" spans="2:9" ht="12.9" customHeight="1" x14ac:dyDescent="0.35">
      <c r="B47" s="103"/>
      <c r="D47" s="61"/>
      <c r="E47" s="62"/>
      <c r="F47" s="105" t="s">
        <v>84</v>
      </c>
      <c r="G47" s="117">
        <f>SUMIF(I76:I223,F47,G76:G223)</f>
        <v>0</v>
      </c>
      <c r="H47" s="135"/>
      <c r="I47" s="9"/>
    </row>
    <row r="48" spans="2:9" ht="12.9" customHeight="1" x14ac:dyDescent="0.35">
      <c r="B48" s="103"/>
      <c r="D48" s="61"/>
      <c r="E48" s="62"/>
      <c r="F48" s="105" t="s">
        <v>85</v>
      </c>
      <c r="G48" s="117">
        <f>SUMIF(I76:I223,F48,G76:G223)</f>
        <v>0</v>
      </c>
      <c r="H48" s="135"/>
      <c r="I48" s="9"/>
    </row>
    <row r="49" spans="2:9" ht="12.9" customHeight="1" x14ac:dyDescent="0.35">
      <c r="B49" s="103"/>
      <c r="D49" s="16"/>
      <c r="E49" s="17"/>
      <c r="F49" s="64" t="s">
        <v>81</v>
      </c>
      <c r="G49" s="118">
        <f>SUMIF(I76:I223,F49,G76:G223)</f>
        <v>0</v>
      </c>
      <c r="H49" s="135"/>
      <c r="I49" s="6"/>
    </row>
    <row r="50" spans="2:9" ht="15" customHeight="1" x14ac:dyDescent="0.35">
      <c r="B50" s="103"/>
      <c r="D50" s="11"/>
      <c r="E50" s="185" t="s">
        <v>27</v>
      </c>
      <c r="F50" s="185"/>
      <c r="G50" s="136" t="s">
        <v>29</v>
      </c>
      <c r="H50" s="137">
        <f>SUM(G33:G49)</f>
        <v>0</v>
      </c>
    </row>
    <row r="51" spans="2:9" s="3" customFormat="1" x14ac:dyDescent="0.35">
      <c r="B51" s="103"/>
      <c r="G51" s="138"/>
      <c r="H51" s="139"/>
    </row>
    <row r="52" spans="2:9" x14ac:dyDescent="0.35">
      <c r="B52" s="103"/>
      <c r="D52" s="11"/>
      <c r="E52" s="90" t="s">
        <v>88</v>
      </c>
      <c r="F52" s="11"/>
      <c r="G52" s="140"/>
      <c r="H52" s="135"/>
      <c r="I52" s="33" t="s">
        <v>32</v>
      </c>
    </row>
    <row r="53" spans="2:9" ht="12.9" customHeight="1" x14ac:dyDescent="0.35">
      <c r="B53" s="103"/>
      <c r="D53" s="66"/>
      <c r="E53" s="67"/>
      <c r="F53" s="93" t="s">
        <v>75</v>
      </c>
      <c r="G53" s="113"/>
      <c r="H53" s="135"/>
      <c r="I53" s="7"/>
    </row>
    <row r="54" spans="2:9" ht="12.9" customHeight="1" x14ac:dyDescent="0.35">
      <c r="B54" s="103"/>
      <c r="D54" s="68"/>
      <c r="E54" s="69"/>
      <c r="F54" s="94" t="s">
        <v>86</v>
      </c>
      <c r="G54" s="114"/>
      <c r="H54" s="135"/>
      <c r="I54" s="8"/>
    </row>
    <row r="55" spans="2:9" ht="12.9" customHeight="1" x14ac:dyDescent="0.35">
      <c r="B55" s="103"/>
      <c r="D55" s="68"/>
      <c r="E55" s="69"/>
      <c r="F55" s="94" t="s">
        <v>87</v>
      </c>
      <c r="G55" s="114"/>
      <c r="H55" s="135"/>
      <c r="I55" s="8"/>
    </row>
    <row r="56" spans="2:9" ht="12.9" customHeight="1" x14ac:dyDescent="0.35">
      <c r="B56" s="103"/>
      <c r="D56" s="68"/>
      <c r="E56" s="69"/>
      <c r="F56" s="94" t="s">
        <v>87</v>
      </c>
      <c r="G56" s="114"/>
      <c r="H56" s="135"/>
      <c r="I56" s="8"/>
    </row>
    <row r="57" spans="2:9" ht="12.9" customHeight="1" x14ac:dyDescent="0.35">
      <c r="B57" s="103"/>
      <c r="D57" s="68"/>
      <c r="E57" s="69"/>
      <c r="F57" s="94" t="s">
        <v>87</v>
      </c>
      <c r="G57" s="114"/>
      <c r="H57" s="135"/>
      <c r="I57" s="8"/>
    </row>
    <row r="58" spans="2:9" ht="12.9" customHeight="1" x14ac:dyDescent="0.35">
      <c r="B58" s="103"/>
      <c r="D58" s="68"/>
      <c r="E58" s="69"/>
      <c r="F58" s="94" t="s">
        <v>87</v>
      </c>
      <c r="G58" s="114"/>
      <c r="H58" s="135"/>
      <c r="I58" s="9"/>
    </row>
    <row r="59" spans="2:9" ht="15" customHeight="1" x14ac:dyDescent="0.35">
      <c r="B59" s="103"/>
      <c r="D59" s="11"/>
      <c r="E59" s="185" t="s">
        <v>76</v>
      </c>
      <c r="F59" s="185"/>
      <c r="G59" s="136" t="s">
        <v>29</v>
      </c>
      <c r="H59" s="137">
        <f>SUM(G53:G58)</f>
        <v>0</v>
      </c>
    </row>
    <row r="60" spans="2:9" s="3" customFormat="1" x14ac:dyDescent="0.35">
      <c r="B60" s="103"/>
      <c r="G60" s="138"/>
      <c r="H60" s="139"/>
    </row>
    <row r="61" spans="2:9" s="3" customFormat="1" ht="15" customHeight="1" x14ac:dyDescent="0.35">
      <c r="B61" s="103"/>
      <c r="D61" s="171" t="s">
        <v>28</v>
      </c>
      <c r="E61" s="172"/>
      <c r="F61" s="172"/>
      <c r="G61" s="141"/>
      <c r="H61" s="137">
        <f>H30+H50+H59</f>
        <v>0</v>
      </c>
    </row>
    <row r="62" spans="2:9" s="3" customFormat="1" x14ac:dyDescent="0.35">
      <c r="B62" s="103"/>
    </row>
    <row r="63" spans="2:9" s="3" customFormat="1" ht="15" customHeight="1" x14ac:dyDescent="0.35">
      <c r="B63" s="103"/>
      <c r="D63" s="173" t="s">
        <v>0</v>
      </c>
      <c r="E63" s="174"/>
      <c r="F63" s="174"/>
      <c r="G63" s="174"/>
      <c r="H63" s="119">
        <f>H13</f>
        <v>0</v>
      </c>
    </row>
    <row r="64" spans="2:9" s="3" customFormat="1" ht="15" customHeight="1" thickBot="1" x14ac:dyDescent="0.4">
      <c r="B64" s="103"/>
      <c r="D64" s="175" t="s">
        <v>6</v>
      </c>
      <c r="E64" s="176"/>
      <c r="F64" s="176"/>
      <c r="G64" s="176"/>
      <c r="H64" s="120">
        <f>H61</f>
        <v>0</v>
      </c>
    </row>
    <row r="65" spans="2:9" s="3" customFormat="1" ht="15" customHeight="1" thickBot="1" x14ac:dyDescent="0.4">
      <c r="B65" s="103"/>
      <c r="D65" s="177" t="s">
        <v>101</v>
      </c>
      <c r="E65" s="178"/>
      <c r="F65" s="178"/>
      <c r="G65" s="178"/>
      <c r="H65" s="121">
        <f>H63-H64</f>
        <v>0</v>
      </c>
      <c r="I65" s="31" t="str">
        <f>IF(Bilanz&gt;-1, " Überschuss", " Fehlbetrag")</f>
        <v xml:space="preserve"> Überschuss</v>
      </c>
    </row>
    <row r="66" spans="2:9" s="3" customFormat="1" x14ac:dyDescent="0.35">
      <c r="B66" s="103"/>
    </row>
    <row r="67" spans="2:9" s="3" customFormat="1" x14ac:dyDescent="0.35">
      <c r="B67" s="103"/>
    </row>
    <row r="68" spans="2:9" s="3" customFormat="1" x14ac:dyDescent="0.35">
      <c r="B68" s="103"/>
      <c r="H68" s="18"/>
    </row>
    <row r="69" spans="2:9" s="3" customFormat="1" x14ac:dyDescent="0.35">
      <c r="B69" s="103"/>
    </row>
    <row r="70" spans="2:9" s="3" customFormat="1" x14ac:dyDescent="0.35">
      <c r="B70" s="103"/>
      <c r="H70" s="18"/>
    </row>
    <row r="71" spans="2:9" s="3" customFormat="1" x14ac:dyDescent="0.35">
      <c r="B71" s="103"/>
    </row>
    <row r="72" spans="2:9" s="3" customFormat="1" x14ac:dyDescent="0.35">
      <c r="B72" s="103"/>
    </row>
    <row r="73" spans="2:9" s="3" customFormat="1" x14ac:dyDescent="0.35">
      <c r="B73" s="103"/>
    </row>
    <row r="74" spans="2:9" s="3" customFormat="1" x14ac:dyDescent="0.35">
      <c r="B74" s="101"/>
      <c r="C74" s="96"/>
      <c r="D74" s="97"/>
      <c r="E74" s="98" t="s">
        <v>111</v>
      </c>
      <c r="F74" s="99"/>
      <c r="G74" s="97"/>
      <c r="H74" s="96"/>
      <c r="I74" s="102"/>
    </row>
    <row r="75" spans="2:9" s="3" customFormat="1" x14ac:dyDescent="0.35">
      <c r="D75" s="72"/>
      <c r="E75" s="73"/>
      <c r="F75" s="55" t="s">
        <v>70</v>
      </c>
      <c r="G75" s="57" t="s">
        <v>69</v>
      </c>
      <c r="H75" s="57" t="s">
        <v>120</v>
      </c>
      <c r="I75" s="56" t="s">
        <v>71</v>
      </c>
    </row>
    <row r="76" spans="2:9" s="3" customFormat="1" x14ac:dyDescent="0.35">
      <c r="D76" s="74"/>
      <c r="E76" s="75"/>
      <c r="F76" s="54"/>
      <c r="G76" s="111"/>
      <c r="H76" s="54"/>
      <c r="I76" s="60"/>
    </row>
    <row r="77" spans="2:9" s="3" customFormat="1" x14ac:dyDescent="0.35">
      <c r="D77" s="74"/>
      <c r="E77" s="75"/>
      <c r="F77" s="54"/>
      <c r="G77" s="111"/>
      <c r="H77" s="54"/>
      <c r="I77" s="60"/>
    </row>
    <row r="78" spans="2:9" s="3" customFormat="1" x14ac:dyDescent="0.35">
      <c r="D78" s="74"/>
      <c r="E78" s="75"/>
      <c r="F78" s="54"/>
      <c r="G78" s="111"/>
      <c r="H78" s="54"/>
      <c r="I78" s="60"/>
    </row>
    <row r="79" spans="2:9" s="3" customFormat="1" x14ac:dyDescent="0.35">
      <c r="D79" s="74"/>
      <c r="E79" s="75"/>
      <c r="F79" s="54"/>
      <c r="G79" s="111"/>
      <c r="H79" s="54"/>
      <c r="I79" s="60"/>
    </row>
    <row r="80" spans="2:9" s="3" customFormat="1" x14ac:dyDescent="0.35">
      <c r="D80" s="74"/>
      <c r="E80" s="75"/>
      <c r="F80" s="54"/>
      <c r="G80" s="111" t="s">
        <v>120</v>
      </c>
      <c r="H80" s="54"/>
      <c r="I80" s="60"/>
    </row>
    <row r="81" spans="4:9" s="3" customFormat="1" x14ac:dyDescent="0.35">
      <c r="D81" s="74"/>
      <c r="E81" s="75"/>
      <c r="F81" s="54"/>
      <c r="G81" s="111"/>
      <c r="H81" s="54"/>
      <c r="I81" s="60"/>
    </row>
    <row r="82" spans="4:9" s="3" customFormat="1" x14ac:dyDescent="0.35">
      <c r="D82" s="74"/>
      <c r="E82" s="75"/>
      <c r="F82" s="54"/>
      <c r="G82" s="111"/>
      <c r="H82" s="54"/>
      <c r="I82" s="60"/>
    </row>
    <row r="83" spans="4:9" s="3" customFormat="1" x14ac:dyDescent="0.35">
      <c r="D83" s="74"/>
      <c r="E83" s="75"/>
      <c r="F83" s="54"/>
      <c r="G83" s="111"/>
      <c r="H83" s="54"/>
      <c r="I83" s="60"/>
    </row>
    <row r="84" spans="4:9" s="3" customFormat="1" x14ac:dyDescent="0.35">
      <c r="D84" s="74"/>
      <c r="E84" s="75"/>
      <c r="F84" s="54"/>
      <c r="G84" s="111"/>
      <c r="H84" s="54"/>
      <c r="I84" s="60"/>
    </row>
    <row r="85" spans="4:9" s="3" customFormat="1" x14ac:dyDescent="0.35">
      <c r="D85" s="74"/>
      <c r="E85" s="75"/>
      <c r="F85" s="54"/>
      <c r="G85" s="111"/>
      <c r="H85" s="54"/>
      <c r="I85" s="60"/>
    </row>
    <row r="86" spans="4:9" s="3" customFormat="1" x14ac:dyDescent="0.35">
      <c r="D86" s="74"/>
      <c r="E86" s="75"/>
      <c r="F86" s="54"/>
      <c r="G86" s="111"/>
      <c r="H86" s="54"/>
      <c r="I86" s="60"/>
    </row>
    <row r="87" spans="4:9" s="3" customFormat="1" x14ac:dyDescent="0.35">
      <c r="D87" s="74"/>
      <c r="E87" s="75"/>
      <c r="F87" s="54"/>
      <c r="G87" s="111"/>
      <c r="H87" s="54"/>
      <c r="I87" s="60"/>
    </row>
    <row r="88" spans="4:9" s="3" customFormat="1" x14ac:dyDescent="0.35">
      <c r="D88" s="74"/>
      <c r="E88" s="75"/>
      <c r="F88" s="54"/>
      <c r="G88" s="111"/>
      <c r="H88" s="54"/>
      <c r="I88" s="60"/>
    </row>
    <row r="89" spans="4:9" s="3" customFormat="1" x14ac:dyDescent="0.35">
      <c r="D89" s="74"/>
      <c r="E89" s="75"/>
      <c r="F89" s="54"/>
      <c r="G89" s="111"/>
      <c r="H89" s="54"/>
      <c r="I89" s="60"/>
    </row>
    <row r="90" spans="4:9" s="3" customFormat="1" x14ac:dyDescent="0.35">
      <c r="D90" s="74"/>
      <c r="E90" s="75"/>
      <c r="F90" s="54"/>
      <c r="G90" s="111"/>
      <c r="H90" s="54"/>
      <c r="I90" s="60"/>
    </row>
    <row r="91" spans="4:9" s="3" customFormat="1" x14ac:dyDescent="0.35">
      <c r="D91" s="74"/>
      <c r="E91" s="75"/>
      <c r="F91" s="54"/>
      <c r="G91" s="111"/>
      <c r="H91" s="54"/>
      <c r="I91" s="60"/>
    </row>
    <row r="92" spans="4:9" s="3" customFormat="1" x14ac:dyDescent="0.35">
      <c r="D92" s="74"/>
      <c r="E92" s="75"/>
      <c r="F92" s="54"/>
      <c r="G92" s="111"/>
      <c r="H92" s="54"/>
      <c r="I92" s="60"/>
    </row>
    <row r="93" spans="4:9" s="3" customFormat="1" x14ac:dyDescent="0.35">
      <c r="D93" s="74"/>
      <c r="E93" s="75"/>
      <c r="F93" s="54"/>
      <c r="G93" s="111"/>
      <c r="H93" s="54"/>
      <c r="I93" s="60"/>
    </row>
    <row r="94" spans="4:9" s="3" customFormat="1" x14ac:dyDescent="0.35">
      <c r="D94" s="74"/>
      <c r="E94" s="75"/>
      <c r="F94" s="54"/>
      <c r="G94" s="111"/>
      <c r="H94" s="54"/>
      <c r="I94" s="60"/>
    </row>
    <row r="95" spans="4:9" s="3" customFormat="1" x14ac:dyDescent="0.35">
      <c r="D95" s="74"/>
      <c r="E95" s="75"/>
      <c r="F95" s="54"/>
      <c r="G95" s="111"/>
      <c r="H95" s="54"/>
      <c r="I95" s="60"/>
    </row>
    <row r="96" spans="4:9" s="3" customFormat="1" x14ac:dyDescent="0.35">
      <c r="D96" s="74"/>
      <c r="E96" s="75"/>
      <c r="F96" s="54"/>
      <c r="G96" s="111"/>
      <c r="H96" s="54"/>
      <c r="I96" s="60"/>
    </row>
    <row r="97" spans="4:9" s="3" customFormat="1" x14ac:dyDescent="0.35">
      <c r="D97" s="74"/>
      <c r="E97" s="75"/>
      <c r="F97" s="54"/>
      <c r="G97" s="111"/>
      <c r="H97" s="54"/>
      <c r="I97" s="60"/>
    </row>
    <row r="98" spans="4:9" s="3" customFormat="1" x14ac:dyDescent="0.35">
      <c r="D98" s="74"/>
      <c r="E98" s="75"/>
      <c r="F98" s="54"/>
      <c r="G98" s="111"/>
      <c r="H98" s="54"/>
      <c r="I98" s="60"/>
    </row>
    <row r="99" spans="4:9" s="3" customFormat="1" x14ac:dyDescent="0.35">
      <c r="D99" s="74"/>
      <c r="E99" s="75"/>
      <c r="F99" s="54"/>
      <c r="G99" s="111"/>
      <c r="H99" s="54"/>
      <c r="I99" s="60"/>
    </row>
    <row r="100" spans="4:9" s="3" customFormat="1" x14ac:dyDescent="0.35">
      <c r="D100" s="74"/>
      <c r="E100" s="75"/>
      <c r="F100" s="54"/>
      <c r="G100" s="111"/>
      <c r="H100" s="54"/>
      <c r="I100" s="60"/>
    </row>
    <row r="101" spans="4:9" s="3" customFormat="1" x14ac:dyDescent="0.35">
      <c r="D101" s="74"/>
      <c r="E101" s="75"/>
      <c r="F101" s="54"/>
      <c r="G101" s="111"/>
      <c r="H101" s="54"/>
      <c r="I101" s="60"/>
    </row>
    <row r="102" spans="4:9" s="3" customFormat="1" x14ac:dyDescent="0.35">
      <c r="D102" s="74"/>
      <c r="E102" s="75"/>
      <c r="F102" s="54"/>
      <c r="G102" s="111"/>
      <c r="H102" s="54"/>
      <c r="I102" s="60"/>
    </row>
    <row r="103" spans="4:9" s="3" customFormat="1" x14ac:dyDescent="0.35">
      <c r="D103" s="74"/>
      <c r="E103" s="75"/>
      <c r="F103" s="54"/>
      <c r="G103" s="111"/>
      <c r="H103" s="54"/>
      <c r="I103" s="60"/>
    </row>
    <row r="104" spans="4:9" s="3" customFormat="1" x14ac:dyDescent="0.35">
      <c r="D104" s="74"/>
      <c r="E104" s="75"/>
      <c r="F104" s="54"/>
      <c r="G104" s="111"/>
      <c r="H104" s="54"/>
      <c r="I104" s="60"/>
    </row>
    <row r="105" spans="4:9" s="3" customFormat="1" x14ac:dyDescent="0.35">
      <c r="D105" s="74"/>
      <c r="E105" s="75"/>
      <c r="F105" s="54"/>
      <c r="G105" s="111"/>
      <c r="H105" s="54"/>
      <c r="I105" s="60"/>
    </row>
    <row r="106" spans="4:9" s="3" customFormat="1" x14ac:dyDescent="0.35">
      <c r="D106" s="74"/>
      <c r="E106" s="75"/>
      <c r="F106" s="54"/>
      <c r="G106" s="111"/>
      <c r="H106" s="54"/>
      <c r="I106" s="60"/>
    </row>
    <row r="107" spans="4:9" s="3" customFormat="1" x14ac:dyDescent="0.35">
      <c r="D107" s="74"/>
      <c r="E107" s="75"/>
      <c r="F107" s="54"/>
      <c r="G107" s="111"/>
      <c r="H107" s="54"/>
      <c r="I107" s="60"/>
    </row>
    <row r="108" spans="4:9" s="3" customFormat="1" x14ac:dyDescent="0.35">
      <c r="D108" s="74"/>
      <c r="E108" s="75"/>
      <c r="F108" s="54"/>
      <c r="G108" s="111"/>
      <c r="H108" s="54"/>
      <c r="I108" s="60"/>
    </row>
    <row r="109" spans="4:9" s="3" customFormat="1" x14ac:dyDescent="0.35">
      <c r="D109" s="74"/>
      <c r="E109" s="75"/>
      <c r="F109" s="54"/>
      <c r="G109" s="111"/>
      <c r="H109" s="54"/>
      <c r="I109" s="60"/>
    </row>
    <row r="110" spans="4:9" s="3" customFormat="1" x14ac:dyDescent="0.35">
      <c r="D110" s="74"/>
      <c r="E110" s="75"/>
      <c r="F110" s="54"/>
      <c r="G110" s="111"/>
      <c r="H110" s="54"/>
      <c r="I110" s="60"/>
    </row>
    <row r="111" spans="4:9" s="3" customFormat="1" x14ac:dyDescent="0.35">
      <c r="D111" s="74"/>
      <c r="E111" s="75"/>
      <c r="F111" s="54"/>
      <c r="G111" s="111"/>
      <c r="H111" s="54"/>
      <c r="I111" s="60"/>
    </row>
    <row r="112" spans="4:9" s="3" customFormat="1" x14ac:dyDescent="0.35">
      <c r="D112" s="74"/>
      <c r="E112" s="75"/>
      <c r="F112" s="54"/>
      <c r="G112" s="111"/>
      <c r="H112" s="54"/>
      <c r="I112" s="60"/>
    </row>
    <row r="113" spans="4:9" s="3" customFormat="1" x14ac:dyDescent="0.35">
      <c r="D113" s="74"/>
      <c r="E113" s="75"/>
      <c r="F113" s="54"/>
      <c r="G113" s="111"/>
      <c r="H113" s="54"/>
      <c r="I113" s="60"/>
    </row>
    <row r="114" spans="4:9" s="3" customFormat="1" x14ac:dyDescent="0.35">
      <c r="D114" s="74"/>
      <c r="E114" s="75"/>
      <c r="F114" s="54"/>
      <c r="G114" s="111"/>
      <c r="H114" s="54"/>
      <c r="I114" s="60"/>
    </row>
    <row r="115" spans="4:9" s="3" customFormat="1" x14ac:dyDescent="0.35">
      <c r="D115" s="74"/>
      <c r="E115" s="75"/>
      <c r="F115" s="54"/>
      <c r="G115" s="111"/>
      <c r="H115" s="54"/>
      <c r="I115" s="60"/>
    </row>
    <row r="116" spans="4:9" s="3" customFormat="1" x14ac:dyDescent="0.35">
      <c r="D116" s="74"/>
      <c r="E116" s="75"/>
      <c r="F116" s="54"/>
      <c r="G116" s="111"/>
      <c r="H116" s="54"/>
      <c r="I116" s="60"/>
    </row>
    <row r="117" spans="4:9" s="3" customFormat="1" x14ac:dyDescent="0.35">
      <c r="D117" s="74"/>
      <c r="E117" s="75"/>
      <c r="F117" s="54"/>
      <c r="G117" s="111"/>
      <c r="H117" s="54"/>
      <c r="I117" s="60"/>
    </row>
    <row r="118" spans="4:9" s="3" customFormat="1" x14ac:dyDescent="0.35">
      <c r="D118" s="74"/>
      <c r="E118" s="75"/>
      <c r="F118" s="54"/>
      <c r="G118" s="111"/>
      <c r="H118" s="54"/>
      <c r="I118" s="60"/>
    </row>
    <row r="119" spans="4:9" s="3" customFormat="1" x14ac:dyDescent="0.35">
      <c r="D119" s="74"/>
      <c r="E119" s="75"/>
      <c r="F119" s="54"/>
      <c r="G119" s="111"/>
      <c r="H119" s="54"/>
      <c r="I119" s="60"/>
    </row>
    <row r="120" spans="4:9" s="3" customFormat="1" x14ac:dyDescent="0.35">
      <c r="D120" s="74"/>
      <c r="E120" s="75"/>
      <c r="F120" s="54"/>
      <c r="G120" s="111"/>
      <c r="H120" s="54"/>
      <c r="I120" s="60"/>
    </row>
    <row r="121" spans="4:9" s="3" customFormat="1" x14ac:dyDescent="0.35">
      <c r="D121" s="74"/>
      <c r="E121" s="75"/>
      <c r="F121" s="54"/>
      <c r="G121" s="111"/>
      <c r="H121" s="54"/>
      <c r="I121" s="60"/>
    </row>
    <row r="122" spans="4:9" s="3" customFormat="1" x14ac:dyDescent="0.35">
      <c r="D122" s="74"/>
      <c r="E122" s="75"/>
      <c r="F122" s="54"/>
      <c r="G122" s="111"/>
      <c r="H122" s="54"/>
      <c r="I122" s="60"/>
    </row>
    <row r="123" spans="4:9" s="3" customFormat="1" x14ac:dyDescent="0.35">
      <c r="D123" s="74"/>
      <c r="E123" s="75"/>
      <c r="F123" s="54"/>
      <c r="G123" s="111"/>
      <c r="H123" s="54"/>
      <c r="I123" s="60"/>
    </row>
    <row r="124" spans="4:9" s="3" customFormat="1" x14ac:dyDescent="0.35">
      <c r="D124" s="74"/>
      <c r="E124" s="75"/>
      <c r="F124" s="54"/>
      <c r="G124" s="111"/>
      <c r="H124" s="54"/>
      <c r="I124" s="60"/>
    </row>
    <row r="125" spans="4:9" s="3" customFormat="1" x14ac:dyDescent="0.35">
      <c r="D125" s="74"/>
      <c r="E125" s="75"/>
      <c r="F125" s="54"/>
      <c r="G125" s="111"/>
      <c r="H125" s="54"/>
      <c r="I125" s="60"/>
    </row>
    <row r="126" spans="4:9" s="3" customFormat="1" x14ac:dyDescent="0.35">
      <c r="D126" s="74"/>
      <c r="E126" s="75"/>
      <c r="F126" s="54"/>
      <c r="G126" s="111"/>
      <c r="H126" s="54"/>
      <c r="I126" s="60"/>
    </row>
    <row r="127" spans="4:9" s="3" customFormat="1" x14ac:dyDescent="0.35">
      <c r="D127" s="74"/>
      <c r="E127" s="75"/>
      <c r="F127" s="54"/>
      <c r="G127" s="111"/>
      <c r="H127" s="54"/>
      <c r="I127" s="60"/>
    </row>
    <row r="128" spans="4:9" s="3" customFormat="1" x14ac:dyDescent="0.35">
      <c r="D128" s="74"/>
      <c r="E128" s="75"/>
      <c r="F128" s="54"/>
      <c r="G128" s="111"/>
      <c r="H128" s="54"/>
      <c r="I128" s="60"/>
    </row>
    <row r="129" spans="4:9" s="3" customFormat="1" x14ac:dyDescent="0.35">
      <c r="D129" s="74"/>
      <c r="E129" s="75"/>
      <c r="F129" s="54"/>
      <c r="G129" s="111"/>
      <c r="H129" s="54"/>
      <c r="I129" s="60"/>
    </row>
    <row r="130" spans="4:9" s="3" customFormat="1" x14ac:dyDescent="0.35">
      <c r="D130" s="74"/>
      <c r="E130" s="75"/>
      <c r="F130" s="54"/>
      <c r="G130" s="111"/>
      <c r="H130" s="54"/>
      <c r="I130" s="60"/>
    </row>
    <row r="131" spans="4:9" s="3" customFormat="1" x14ac:dyDescent="0.35">
      <c r="D131" s="74"/>
      <c r="E131" s="75"/>
      <c r="F131" s="54"/>
      <c r="G131" s="111"/>
      <c r="H131" s="54"/>
      <c r="I131" s="60"/>
    </row>
    <row r="132" spans="4:9" s="3" customFormat="1" x14ac:dyDescent="0.35">
      <c r="D132" s="74"/>
      <c r="E132" s="75"/>
      <c r="F132" s="54"/>
      <c r="G132" s="111"/>
      <c r="H132" s="54"/>
      <c r="I132" s="60"/>
    </row>
    <row r="133" spans="4:9" s="3" customFormat="1" x14ac:dyDescent="0.35">
      <c r="D133" s="74"/>
      <c r="E133" s="75"/>
      <c r="F133" s="54"/>
      <c r="G133" s="111"/>
      <c r="H133" s="54"/>
      <c r="I133" s="60"/>
    </row>
    <row r="134" spans="4:9" s="3" customFormat="1" x14ac:dyDescent="0.35">
      <c r="D134" s="74"/>
      <c r="E134" s="75"/>
      <c r="F134" s="54"/>
      <c r="G134" s="111"/>
      <c r="H134" s="54"/>
      <c r="I134" s="60"/>
    </row>
    <row r="135" spans="4:9" s="3" customFormat="1" x14ac:dyDescent="0.35">
      <c r="D135" s="74"/>
      <c r="E135" s="75"/>
      <c r="F135" s="54"/>
      <c r="G135" s="111"/>
      <c r="H135" s="54"/>
      <c r="I135" s="60"/>
    </row>
    <row r="136" spans="4:9" s="3" customFormat="1" x14ac:dyDescent="0.35">
      <c r="D136" s="74"/>
      <c r="E136" s="75"/>
      <c r="F136" s="54"/>
      <c r="G136" s="111"/>
      <c r="H136" s="54"/>
      <c r="I136" s="60"/>
    </row>
    <row r="137" spans="4:9" s="3" customFormat="1" x14ac:dyDescent="0.35">
      <c r="D137" s="74"/>
      <c r="E137" s="75"/>
      <c r="F137" s="54"/>
      <c r="G137" s="111"/>
      <c r="H137" s="54"/>
      <c r="I137" s="60"/>
    </row>
    <row r="138" spans="4:9" s="3" customFormat="1" x14ac:dyDescent="0.35">
      <c r="D138" s="74"/>
      <c r="E138" s="75"/>
      <c r="F138" s="54"/>
      <c r="G138" s="111"/>
      <c r="H138" s="54"/>
      <c r="I138" s="60"/>
    </row>
    <row r="139" spans="4:9" s="3" customFormat="1" x14ac:dyDescent="0.35">
      <c r="D139" s="74"/>
      <c r="E139" s="75"/>
      <c r="F139" s="54"/>
      <c r="G139" s="111"/>
      <c r="H139" s="54"/>
      <c r="I139" s="60"/>
    </row>
    <row r="140" spans="4:9" s="3" customFormat="1" x14ac:dyDescent="0.35">
      <c r="D140" s="74"/>
      <c r="E140" s="75"/>
      <c r="F140" s="54"/>
      <c r="G140" s="111"/>
      <c r="H140" s="54"/>
      <c r="I140" s="60"/>
    </row>
    <row r="141" spans="4:9" s="3" customFormat="1" x14ac:dyDescent="0.35">
      <c r="D141" s="74"/>
      <c r="E141" s="75"/>
      <c r="F141" s="54"/>
      <c r="G141" s="111"/>
      <c r="H141" s="54"/>
      <c r="I141" s="60"/>
    </row>
    <row r="142" spans="4:9" s="3" customFormat="1" x14ac:dyDescent="0.35">
      <c r="D142" s="74"/>
      <c r="E142" s="75"/>
      <c r="F142" s="54"/>
      <c r="G142" s="111"/>
      <c r="H142" s="54"/>
      <c r="I142" s="60"/>
    </row>
    <row r="143" spans="4:9" s="3" customFormat="1" x14ac:dyDescent="0.35">
      <c r="D143" s="74"/>
      <c r="E143" s="75"/>
      <c r="F143" s="54"/>
      <c r="G143" s="111"/>
      <c r="H143" s="54"/>
      <c r="I143" s="60"/>
    </row>
    <row r="144" spans="4:9" s="3" customFormat="1" x14ac:dyDescent="0.35">
      <c r="D144" s="74"/>
      <c r="E144" s="75"/>
      <c r="F144" s="54"/>
      <c r="G144" s="111"/>
      <c r="H144" s="54"/>
      <c r="I144" s="60"/>
    </row>
    <row r="145" spans="4:9" s="3" customFormat="1" x14ac:dyDescent="0.35">
      <c r="D145" s="74"/>
      <c r="E145" s="75"/>
      <c r="F145" s="54"/>
      <c r="G145" s="111"/>
      <c r="H145" s="54"/>
      <c r="I145" s="60"/>
    </row>
    <row r="146" spans="4:9" s="3" customFormat="1" x14ac:dyDescent="0.35">
      <c r="D146" s="74"/>
      <c r="E146" s="75"/>
      <c r="F146" s="54"/>
      <c r="G146" s="111"/>
      <c r="H146" s="54"/>
      <c r="I146" s="60"/>
    </row>
    <row r="147" spans="4:9" s="3" customFormat="1" x14ac:dyDescent="0.35">
      <c r="D147" s="74"/>
      <c r="E147" s="75"/>
      <c r="F147" s="54"/>
      <c r="G147" s="111"/>
      <c r="H147" s="54"/>
      <c r="I147" s="60"/>
    </row>
    <row r="148" spans="4:9" s="3" customFormat="1" x14ac:dyDescent="0.35">
      <c r="D148" s="74"/>
      <c r="E148" s="75"/>
      <c r="F148" s="54"/>
      <c r="G148" s="111"/>
      <c r="H148" s="54"/>
      <c r="I148" s="60"/>
    </row>
    <row r="149" spans="4:9" s="3" customFormat="1" x14ac:dyDescent="0.35">
      <c r="D149" s="74"/>
      <c r="E149" s="75"/>
      <c r="F149" s="54"/>
      <c r="G149" s="111"/>
      <c r="H149" s="54"/>
      <c r="I149" s="60"/>
    </row>
    <row r="150" spans="4:9" s="3" customFormat="1" x14ac:dyDescent="0.35">
      <c r="D150" s="74"/>
      <c r="E150" s="75"/>
      <c r="F150" s="54"/>
      <c r="G150" s="111"/>
      <c r="H150" s="54"/>
      <c r="I150" s="60"/>
    </row>
    <row r="151" spans="4:9" s="3" customFormat="1" x14ac:dyDescent="0.35">
      <c r="D151" s="74"/>
      <c r="E151" s="75"/>
      <c r="F151" s="54"/>
      <c r="G151" s="111"/>
      <c r="H151" s="54"/>
      <c r="I151" s="60"/>
    </row>
    <row r="152" spans="4:9" s="3" customFormat="1" x14ac:dyDescent="0.35">
      <c r="D152" s="74"/>
      <c r="E152" s="75"/>
      <c r="F152" s="54"/>
      <c r="G152" s="111"/>
      <c r="H152" s="54"/>
      <c r="I152" s="60"/>
    </row>
    <row r="153" spans="4:9" s="3" customFormat="1" x14ac:dyDescent="0.35">
      <c r="D153" s="74"/>
      <c r="E153" s="75"/>
      <c r="F153" s="54"/>
      <c r="G153" s="111"/>
      <c r="H153" s="54"/>
      <c r="I153" s="60"/>
    </row>
    <row r="154" spans="4:9" s="3" customFormat="1" x14ac:dyDescent="0.35">
      <c r="D154" s="74"/>
      <c r="E154" s="75"/>
      <c r="F154" s="54"/>
      <c r="G154" s="111"/>
      <c r="H154" s="54"/>
      <c r="I154" s="60"/>
    </row>
    <row r="155" spans="4:9" s="3" customFormat="1" x14ac:dyDescent="0.35">
      <c r="D155" s="74"/>
      <c r="E155" s="75"/>
      <c r="F155" s="54"/>
      <c r="G155" s="111"/>
      <c r="H155" s="54"/>
      <c r="I155" s="60"/>
    </row>
    <row r="156" spans="4:9" s="3" customFormat="1" x14ac:dyDescent="0.35">
      <c r="D156" s="74"/>
      <c r="E156" s="75"/>
      <c r="F156" s="54"/>
      <c r="G156" s="111"/>
      <c r="H156" s="54"/>
      <c r="I156" s="60"/>
    </row>
    <row r="157" spans="4:9" s="3" customFormat="1" x14ac:dyDescent="0.35">
      <c r="D157" s="74"/>
      <c r="E157" s="75"/>
      <c r="F157" s="54"/>
      <c r="G157" s="111"/>
      <c r="H157" s="54"/>
      <c r="I157" s="60"/>
    </row>
    <row r="158" spans="4:9" s="3" customFormat="1" x14ac:dyDescent="0.35">
      <c r="D158" s="74"/>
      <c r="E158" s="75"/>
      <c r="F158" s="54"/>
      <c r="G158" s="111"/>
      <c r="H158" s="54"/>
      <c r="I158" s="60"/>
    </row>
    <row r="159" spans="4:9" s="3" customFormat="1" x14ac:dyDescent="0.35">
      <c r="D159" s="74"/>
      <c r="E159" s="75"/>
      <c r="F159" s="54"/>
      <c r="G159" s="111"/>
      <c r="H159" s="54"/>
      <c r="I159" s="60"/>
    </row>
    <row r="160" spans="4:9" s="3" customFormat="1" x14ac:dyDescent="0.35">
      <c r="D160" s="74"/>
      <c r="E160" s="75"/>
      <c r="F160" s="54"/>
      <c r="G160" s="111"/>
      <c r="H160" s="54"/>
      <c r="I160" s="60"/>
    </row>
    <row r="161" spans="4:9" s="3" customFormat="1" x14ac:dyDescent="0.35">
      <c r="D161" s="74"/>
      <c r="E161" s="75"/>
      <c r="F161" s="54"/>
      <c r="G161" s="111"/>
      <c r="H161" s="54"/>
      <c r="I161" s="60"/>
    </row>
    <row r="162" spans="4:9" s="3" customFormat="1" x14ac:dyDescent="0.35">
      <c r="D162" s="74"/>
      <c r="E162" s="75"/>
      <c r="F162" s="54"/>
      <c r="G162" s="111"/>
      <c r="H162" s="54"/>
      <c r="I162" s="60"/>
    </row>
    <row r="163" spans="4:9" s="3" customFormat="1" x14ac:dyDescent="0.35">
      <c r="D163" s="74"/>
      <c r="E163" s="75"/>
      <c r="F163" s="54"/>
      <c r="G163" s="111"/>
      <c r="H163" s="54"/>
      <c r="I163" s="60"/>
    </row>
    <row r="164" spans="4:9" s="3" customFormat="1" x14ac:dyDescent="0.35">
      <c r="D164" s="74"/>
      <c r="E164" s="75"/>
      <c r="F164" s="54"/>
      <c r="G164" s="111"/>
      <c r="H164" s="54"/>
      <c r="I164" s="60"/>
    </row>
    <row r="165" spans="4:9" s="3" customFormat="1" x14ac:dyDescent="0.35">
      <c r="D165" s="74"/>
      <c r="E165" s="75"/>
      <c r="F165" s="54"/>
      <c r="G165" s="111"/>
      <c r="H165" s="54"/>
      <c r="I165" s="60"/>
    </row>
    <row r="166" spans="4:9" s="3" customFormat="1" x14ac:dyDescent="0.35">
      <c r="D166" s="74"/>
      <c r="E166" s="75"/>
      <c r="F166" s="54"/>
      <c r="G166" s="111"/>
      <c r="H166" s="54"/>
      <c r="I166" s="60"/>
    </row>
    <row r="167" spans="4:9" s="3" customFormat="1" x14ac:dyDescent="0.35">
      <c r="D167" s="74"/>
      <c r="E167" s="75"/>
      <c r="F167" s="54"/>
      <c r="G167" s="111"/>
      <c r="H167" s="54"/>
      <c r="I167" s="60"/>
    </row>
    <row r="168" spans="4:9" s="3" customFormat="1" x14ac:dyDescent="0.35">
      <c r="D168" s="74"/>
      <c r="E168" s="75"/>
      <c r="F168" s="54"/>
      <c r="G168" s="111"/>
      <c r="H168" s="54"/>
      <c r="I168" s="60"/>
    </row>
    <row r="169" spans="4:9" s="3" customFormat="1" x14ac:dyDescent="0.35">
      <c r="D169" s="74"/>
      <c r="E169" s="75"/>
      <c r="F169" s="54"/>
      <c r="G169" s="111"/>
      <c r="H169" s="54"/>
      <c r="I169" s="60"/>
    </row>
    <row r="170" spans="4:9" s="3" customFormat="1" x14ac:dyDescent="0.35">
      <c r="D170" s="74"/>
      <c r="E170" s="75"/>
      <c r="F170" s="54"/>
      <c r="G170" s="111"/>
      <c r="H170" s="54"/>
      <c r="I170" s="60"/>
    </row>
    <row r="171" spans="4:9" s="3" customFormat="1" x14ac:dyDescent="0.35">
      <c r="D171" s="74"/>
      <c r="E171" s="75"/>
      <c r="F171" s="54"/>
      <c r="G171" s="111"/>
      <c r="H171" s="54"/>
      <c r="I171" s="60"/>
    </row>
    <row r="172" spans="4:9" s="3" customFormat="1" x14ac:dyDescent="0.35">
      <c r="D172" s="74"/>
      <c r="E172" s="75"/>
      <c r="F172" s="54"/>
      <c r="G172" s="111"/>
      <c r="H172" s="54"/>
      <c r="I172" s="60"/>
    </row>
    <row r="173" spans="4:9" s="3" customFormat="1" x14ac:dyDescent="0.35">
      <c r="D173" s="74"/>
      <c r="E173" s="75"/>
      <c r="F173" s="54"/>
      <c r="G173" s="111"/>
      <c r="H173" s="54"/>
      <c r="I173" s="60"/>
    </row>
    <row r="174" spans="4:9" s="3" customFormat="1" x14ac:dyDescent="0.35">
      <c r="D174" s="74"/>
      <c r="E174" s="75"/>
      <c r="F174" s="54"/>
      <c r="G174" s="111"/>
      <c r="H174" s="54"/>
      <c r="I174" s="60"/>
    </row>
    <row r="175" spans="4:9" s="3" customFormat="1" x14ac:dyDescent="0.35">
      <c r="D175" s="74"/>
      <c r="E175" s="75"/>
      <c r="F175" s="54"/>
      <c r="G175" s="111"/>
      <c r="H175" s="54"/>
      <c r="I175" s="60"/>
    </row>
    <row r="176" spans="4:9" s="3" customFormat="1" x14ac:dyDescent="0.35">
      <c r="D176" s="74"/>
      <c r="E176" s="75"/>
      <c r="F176" s="54"/>
      <c r="G176" s="111"/>
      <c r="H176" s="54"/>
      <c r="I176" s="60"/>
    </row>
    <row r="177" spans="4:9" s="3" customFormat="1" x14ac:dyDescent="0.35">
      <c r="D177" s="74"/>
      <c r="E177" s="75"/>
      <c r="F177" s="54"/>
      <c r="G177" s="111"/>
      <c r="H177" s="54"/>
      <c r="I177" s="60"/>
    </row>
    <row r="178" spans="4:9" s="3" customFormat="1" x14ac:dyDescent="0.35">
      <c r="D178" s="74"/>
      <c r="E178" s="75"/>
      <c r="F178" s="54"/>
      <c r="G178" s="111"/>
      <c r="H178" s="54"/>
      <c r="I178" s="60"/>
    </row>
    <row r="179" spans="4:9" s="3" customFormat="1" x14ac:dyDescent="0.35">
      <c r="D179" s="74"/>
      <c r="E179" s="75"/>
      <c r="F179" s="54"/>
      <c r="G179" s="111"/>
      <c r="H179" s="54"/>
      <c r="I179" s="60"/>
    </row>
    <row r="180" spans="4:9" s="3" customFormat="1" x14ac:dyDescent="0.35">
      <c r="D180" s="74"/>
      <c r="E180" s="75"/>
      <c r="F180" s="54"/>
      <c r="G180" s="111"/>
      <c r="H180" s="54"/>
      <c r="I180" s="60"/>
    </row>
    <row r="181" spans="4:9" s="3" customFormat="1" x14ac:dyDescent="0.35">
      <c r="D181" s="74"/>
      <c r="E181" s="75"/>
      <c r="F181" s="54"/>
      <c r="G181" s="111"/>
      <c r="H181" s="54"/>
      <c r="I181" s="60"/>
    </row>
    <row r="182" spans="4:9" s="3" customFormat="1" x14ac:dyDescent="0.35">
      <c r="D182" s="74"/>
      <c r="E182" s="75"/>
      <c r="F182" s="54"/>
      <c r="G182" s="111"/>
      <c r="H182" s="54"/>
      <c r="I182" s="60"/>
    </row>
    <row r="183" spans="4:9" s="3" customFormat="1" x14ac:dyDescent="0.35">
      <c r="D183" s="74"/>
      <c r="E183" s="75"/>
      <c r="F183" s="54"/>
      <c r="G183" s="111"/>
      <c r="H183" s="54"/>
      <c r="I183" s="60"/>
    </row>
    <row r="184" spans="4:9" s="3" customFormat="1" x14ac:dyDescent="0.35">
      <c r="D184" s="74"/>
      <c r="E184" s="75"/>
      <c r="F184" s="54"/>
      <c r="G184" s="111"/>
      <c r="H184" s="54"/>
      <c r="I184" s="60"/>
    </row>
    <row r="185" spans="4:9" s="3" customFormat="1" x14ac:dyDescent="0.35">
      <c r="D185" s="74"/>
      <c r="E185" s="75"/>
      <c r="F185" s="54"/>
      <c r="G185" s="111"/>
      <c r="H185" s="54"/>
      <c r="I185" s="60"/>
    </row>
    <row r="186" spans="4:9" s="3" customFormat="1" x14ac:dyDescent="0.35">
      <c r="D186" s="74"/>
      <c r="E186" s="75"/>
      <c r="F186" s="54"/>
      <c r="G186" s="111"/>
      <c r="H186" s="54"/>
      <c r="I186" s="60"/>
    </row>
    <row r="187" spans="4:9" s="3" customFormat="1" x14ac:dyDescent="0.35">
      <c r="D187" s="74"/>
      <c r="E187" s="75"/>
      <c r="F187" s="54"/>
      <c r="G187" s="111"/>
      <c r="H187" s="54"/>
      <c r="I187" s="60"/>
    </row>
    <row r="188" spans="4:9" s="3" customFormat="1" x14ac:dyDescent="0.35">
      <c r="D188" s="74"/>
      <c r="E188" s="75"/>
      <c r="F188" s="54"/>
      <c r="G188" s="111"/>
      <c r="H188" s="54"/>
      <c r="I188" s="60"/>
    </row>
    <row r="189" spans="4:9" s="3" customFormat="1" x14ac:dyDescent="0.35">
      <c r="D189" s="74"/>
      <c r="E189" s="75"/>
      <c r="F189" s="54"/>
      <c r="G189" s="111"/>
      <c r="H189" s="54"/>
      <c r="I189" s="60"/>
    </row>
    <row r="190" spans="4:9" s="3" customFormat="1" x14ac:dyDescent="0.35">
      <c r="D190" s="74"/>
      <c r="E190" s="75"/>
      <c r="F190" s="54"/>
      <c r="G190" s="111"/>
      <c r="H190" s="54"/>
      <c r="I190" s="60"/>
    </row>
    <row r="191" spans="4:9" s="3" customFormat="1" x14ac:dyDescent="0.35">
      <c r="D191" s="74"/>
      <c r="E191" s="75"/>
      <c r="F191" s="54"/>
      <c r="G191" s="111"/>
      <c r="H191" s="54"/>
      <c r="I191" s="60"/>
    </row>
    <row r="192" spans="4:9" s="3" customFormat="1" x14ac:dyDescent="0.35">
      <c r="D192" s="74"/>
      <c r="E192" s="75"/>
      <c r="F192" s="54"/>
      <c r="G192" s="111"/>
      <c r="H192" s="54"/>
      <c r="I192" s="60"/>
    </row>
    <row r="193" spans="4:9" s="3" customFormat="1" x14ac:dyDescent="0.35">
      <c r="D193" s="74"/>
      <c r="E193" s="75"/>
      <c r="F193" s="54"/>
      <c r="G193" s="111"/>
      <c r="H193" s="54"/>
      <c r="I193" s="60"/>
    </row>
    <row r="194" spans="4:9" s="3" customFormat="1" x14ac:dyDescent="0.35">
      <c r="D194" s="74"/>
      <c r="E194" s="75"/>
      <c r="F194" s="54"/>
      <c r="G194" s="111"/>
      <c r="H194" s="54"/>
      <c r="I194" s="60"/>
    </row>
    <row r="195" spans="4:9" s="3" customFormat="1" x14ac:dyDescent="0.35">
      <c r="D195" s="74"/>
      <c r="E195" s="75"/>
      <c r="F195" s="54"/>
      <c r="G195" s="111"/>
      <c r="H195" s="54"/>
      <c r="I195" s="60"/>
    </row>
    <row r="196" spans="4:9" s="3" customFormat="1" x14ac:dyDescent="0.35">
      <c r="D196" s="74"/>
      <c r="E196" s="75"/>
      <c r="F196" s="54"/>
      <c r="G196" s="111"/>
      <c r="H196" s="54"/>
      <c r="I196" s="60"/>
    </row>
    <row r="197" spans="4:9" s="3" customFormat="1" x14ac:dyDescent="0.35">
      <c r="D197" s="74"/>
      <c r="E197" s="75"/>
      <c r="F197" s="54"/>
      <c r="G197" s="111"/>
      <c r="H197" s="54"/>
      <c r="I197" s="60"/>
    </row>
    <row r="198" spans="4:9" s="3" customFormat="1" x14ac:dyDescent="0.35">
      <c r="D198" s="74"/>
      <c r="E198" s="75"/>
      <c r="F198" s="54"/>
      <c r="G198" s="111"/>
      <c r="H198" s="54"/>
      <c r="I198" s="60"/>
    </row>
    <row r="199" spans="4:9" s="3" customFormat="1" x14ac:dyDescent="0.35">
      <c r="D199" s="74"/>
      <c r="E199" s="75"/>
      <c r="F199" s="54"/>
      <c r="G199" s="111"/>
      <c r="H199" s="54"/>
      <c r="I199" s="60"/>
    </row>
    <row r="200" spans="4:9" s="3" customFormat="1" x14ac:dyDescent="0.35">
      <c r="D200" s="74"/>
      <c r="E200" s="75"/>
      <c r="F200" s="54"/>
      <c r="G200" s="111"/>
      <c r="H200" s="54"/>
      <c r="I200" s="60"/>
    </row>
    <row r="201" spans="4:9" s="3" customFormat="1" x14ac:dyDescent="0.35">
      <c r="D201" s="74"/>
      <c r="E201" s="75"/>
      <c r="F201" s="54"/>
      <c r="G201" s="111"/>
      <c r="H201" s="54"/>
      <c r="I201" s="60"/>
    </row>
    <row r="202" spans="4:9" s="3" customFormat="1" x14ac:dyDescent="0.35">
      <c r="D202" s="74"/>
      <c r="E202" s="75"/>
      <c r="F202" s="54"/>
      <c r="G202" s="111"/>
      <c r="H202" s="54"/>
      <c r="I202" s="60"/>
    </row>
    <row r="203" spans="4:9" s="3" customFormat="1" x14ac:dyDescent="0.35">
      <c r="D203" s="74"/>
      <c r="E203" s="75"/>
      <c r="F203" s="54"/>
      <c r="G203" s="111"/>
      <c r="H203" s="54"/>
      <c r="I203" s="60"/>
    </row>
    <row r="204" spans="4:9" s="3" customFormat="1" x14ac:dyDescent="0.35">
      <c r="D204" s="74"/>
      <c r="E204" s="75"/>
      <c r="F204" s="54"/>
      <c r="G204" s="111"/>
      <c r="H204" s="54"/>
      <c r="I204" s="60"/>
    </row>
    <row r="205" spans="4:9" s="3" customFormat="1" x14ac:dyDescent="0.35">
      <c r="D205" s="74"/>
      <c r="E205" s="75"/>
      <c r="F205" s="54"/>
      <c r="G205" s="111"/>
      <c r="H205" s="54"/>
      <c r="I205" s="60"/>
    </row>
    <row r="206" spans="4:9" s="3" customFormat="1" x14ac:dyDescent="0.35">
      <c r="D206" s="74"/>
      <c r="E206" s="75"/>
      <c r="F206" s="54"/>
      <c r="G206" s="111"/>
      <c r="H206" s="54"/>
      <c r="I206" s="60"/>
    </row>
    <row r="207" spans="4:9" s="3" customFormat="1" x14ac:dyDescent="0.35">
      <c r="D207" s="74"/>
      <c r="E207" s="75"/>
      <c r="F207" s="54"/>
      <c r="G207" s="111"/>
      <c r="H207" s="54"/>
      <c r="I207" s="60"/>
    </row>
    <row r="208" spans="4:9" s="3" customFormat="1" x14ac:dyDescent="0.35">
      <c r="D208" s="74"/>
      <c r="E208" s="75"/>
      <c r="F208" s="54"/>
      <c r="G208" s="111"/>
      <c r="H208" s="54"/>
      <c r="I208" s="60"/>
    </row>
    <row r="209" spans="4:9" s="3" customFormat="1" x14ac:dyDescent="0.35">
      <c r="D209" s="74"/>
      <c r="E209" s="75"/>
      <c r="F209" s="54"/>
      <c r="G209" s="111"/>
      <c r="H209" s="54"/>
      <c r="I209" s="60"/>
    </row>
    <row r="210" spans="4:9" s="3" customFormat="1" x14ac:dyDescent="0.35">
      <c r="D210" s="74"/>
      <c r="E210" s="75"/>
      <c r="F210" s="54"/>
      <c r="G210" s="111"/>
      <c r="H210" s="54"/>
      <c r="I210" s="60"/>
    </row>
    <row r="211" spans="4:9" s="3" customFormat="1" x14ac:dyDescent="0.35">
      <c r="D211" s="74"/>
      <c r="E211" s="75"/>
      <c r="F211" s="54"/>
      <c r="G211" s="111"/>
      <c r="H211" s="54"/>
      <c r="I211" s="60"/>
    </row>
    <row r="212" spans="4:9" s="3" customFormat="1" x14ac:dyDescent="0.35">
      <c r="D212" s="74"/>
      <c r="E212" s="75"/>
      <c r="F212" s="54"/>
      <c r="G212" s="111"/>
      <c r="H212" s="54"/>
      <c r="I212" s="60"/>
    </row>
    <row r="213" spans="4:9" s="3" customFormat="1" x14ac:dyDescent="0.35">
      <c r="D213" s="74"/>
      <c r="E213" s="75"/>
      <c r="F213" s="54"/>
      <c r="G213" s="111"/>
      <c r="H213" s="54"/>
      <c r="I213" s="60"/>
    </row>
    <row r="214" spans="4:9" s="3" customFormat="1" x14ac:dyDescent="0.35">
      <c r="D214" s="74"/>
      <c r="E214" s="75"/>
      <c r="F214" s="54"/>
      <c r="G214" s="111"/>
      <c r="H214" s="54"/>
      <c r="I214" s="60"/>
    </row>
    <row r="215" spans="4:9" s="3" customFormat="1" x14ac:dyDescent="0.35">
      <c r="D215" s="74"/>
      <c r="E215" s="75"/>
      <c r="F215" s="54"/>
      <c r="G215" s="111"/>
      <c r="H215" s="54"/>
      <c r="I215" s="60"/>
    </row>
    <row r="216" spans="4:9" s="3" customFormat="1" x14ac:dyDescent="0.35">
      <c r="D216" s="74"/>
      <c r="E216" s="75"/>
      <c r="F216" s="54"/>
      <c r="G216" s="111"/>
      <c r="H216" s="54"/>
      <c r="I216" s="60"/>
    </row>
    <row r="217" spans="4:9" s="3" customFormat="1" x14ac:dyDescent="0.35">
      <c r="D217" s="74"/>
      <c r="E217" s="75"/>
      <c r="F217" s="54"/>
      <c r="G217" s="111"/>
      <c r="H217" s="54"/>
      <c r="I217" s="60"/>
    </row>
    <row r="218" spans="4:9" s="3" customFormat="1" x14ac:dyDescent="0.35">
      <c r="D218" s="74"/>
      <c r="E218" s="75"/>
      <c r="F218" s="54"/>
      <c r="G218" s="111"/>
      <c r="H218" s="54"/>
      <c r="I218" s="60"/>
    </row>
    <row r="219" spans="4:9" s="3" customFormat="1" x14ac:dyDescent="0.35">
      <c r="D219" s="74"/>
      <c r="E219" s="75"/>
      <c r="F219" s="54"/>
      <c r="G219" s="111"/>
      <c r="H219" s="54"/>
      <c r="I219" s="60"/>
    </row>
    <row r="220" spans="4:9" s="3" customFormat="1" x14ac:dyDescent="0.35">
      <c r="D220" s="74"/>
      <c r="E220" s="75"/>
      <c r="F220" s="54"/>
      <c r="G220" s="111"/>
      <c r="H220" s="54"/>
      <c r="I220" s="60"/>
    </row>
    <row r="221" spans="4:9" s="3" customFormat="1" x14ac:dyDescent="0.35">
      <c r="D221" s="74"/>
      <c r="E221" s="75"/>
      <c r="F221" s="54"/>
      <c r="G221" s="111"/>
      <c r="H221" s="54"/>
      <c r="I221" s="60"/>
    </row>
    <row r="222" spans="4:9" s="3" customFormat="1" x14ac:dyDescent="0.35">
      <c r="D222" s="74"/>
      <c r="E222" s="75"/>
      <c r="F222" s="54"/>
      <c r="G222" s="111"/>
      <c r="H222" s="54"/>
      <c r="I222" s="60"/>
    </row>
    <row r="223" spans="4:9" s="3" customFormat="1" x14ac:dyDescent="0.35">
      <c r="D223" s="77"/>
      <c r="E223" s="76"/>
      <c r="F223" s="54"/>
      <c r="G223" s="111"/>
      <c r="H223" s="54"/>
      <c r="I223" s="60"/>
    </row>
    <row r="224" spans="4:9" s="3" customFormat="1" x14ac:dyDescent="0.35"/>
    <row r="225" s="3" customFormat="1" x14ac:dyDescent="0.35"/>
    <row r="226" s="3" customFormat="1" x14ac:dyDescent="0.35"/>
    <row r="227" s="3" customFormat="1" x14ac:dyDescent="0.35"/>
    <row r="228" s="3" customFormat="1" x14ac:dyDescent="0.35"/>
    <row r="229" s="3" customFormat="1" x14ac:dyDescent="0.35"/>
    <row r="230" s="3" customFormat="1" x14ac:dyDescent="0.35"/>
    <row r="231" s="3" customFormat="1" x14ac:dyDescent="0.35"/>
    <row r="232" s="3" customFormat="1" x14ac:dyDescent="0.35"/>
    <row r="233" s="3" customFormat="1" x14ac:dyDescent="0.35"/>
    <row r="234" s="3" customFormat="1" x14ac:dyDescent="0.35"/>
    <row r="235" s="3" customFormat="1" x14ac:dyDescent="0.35"/>
    <row r="236" s="3" customFormat="1" x14ac:dyDescent="0.35"/>
    <row r="237" s="3" customFormat="1" x14ac:dyDescent="0.35"/>
    <row r="238" s="3" customFormat="1" x14ac:dyDescent="0.35"/>
    <row r="239" s="3" customFormat="1" x14ac:dyDescent="0.35"/>
    <row r="240" s="3" customFormat="1" x14ac:dyDescent="0.35"/>
    <row r="241" s="3" customFormat="1" x14ac:dyDescent="0.35"/>
    <row r="242" s="3" customFormat="1" x14ac:dyDescent="0.35"/>
    <row r="243" s="3" customFormat="1" x14ac:dyDescent="0.35"/>
    <row r="244" s="3" customFormat="1" x14ac:dyDescent="0.35"/>
    <row r="245" s="3" customFormat="1" x14ac:dyDescent="0.35"/>
    <row r="246" s="3" customFormat="1" x14ac:dyDescent="0.35"/>
    <row r="247" s="3" customFormat="1" x14ac:dyDescent="0.35"/>
    <row r="248" s="3" customFormat="1" x14ac:dyDescent="0.35"/>
    <row r="249" s="3" customFormat="1" x14ac:dyDescent="0.35"/>
    <row r="250" s="3" customFormat="1" x14ac:dyDescent="0.35"/>
    <row r="251" s="3" customFormat="1" x14ac:dyDescent="0.35"/>
    <row r="252" s="3" customFormat="1" x14ac:dyDescent="0.35"/>
    <row r="253" s="3" customFormat="1" x14ac:dyDescent="0.35"/>
    <row r="254" s="3" customFormat="1" x14ac:dyDescent="0.35"/>
    <row r="255" s="3" customFormat="1" x14ac:dyDescent="0.35"/>
    <row r="256" s="3" customFormat="1" x14ac:dyDescent="0.35"/>
    <row r="257" s="3" customFormat="1" x14ac:dyDescent="0.35"/>
    <row r="258" s="3" customFormat="1" x14ac:dyDescent="0.35"/>
    <row r="259" s="3" customFormat="1" x14ac:dyDescent="0.35"/>
    <row r="260" s="3" customFormat="1" x14ac:dyDescent="0.35"/>
    <row r="261" s="3" customFormat="1" x14ac:dyDescent="0.35"/>
    <row r="262" s="3" customFormat="1" x14ac:dyDescent="0.35"/>
    <row r="263" s="3" customFormat="1" x14ac:dyDescent="0.35"/>
    <row r="264" s="3" customFormat="1" x14ac:dyDescent="0.35"/>
    <row r="265" s="3" customFormat="1" x14ac:dyDescent="0.35"/>
    <row r="266" s="3" customFormat="1" x14ac:dyDescent="0.35"/>
    <row r="267" s="3" customFormat="1" x14ac:dyDescent="0.35"/>
    <row r="268" s="3" customFormat="1" x14ac:dyDescent="0.35"/>
    <row r="269" s="3" customFormat="1" x14ac:dyDescent="0.35"/>
    <row r="270" s="3" customFormat="1" x14ac:dyDescent="0.35"/>
    <row r="271" s="3" customFormat="1" x14ac:dyDescent="0.35"/>
    <row r="272" s="3" customFormat="1" x14ac:dyDescent="0.35"/>
    <row r="273" s="3" customFormat="1" x14ac:dyDescent="0.35"/>
    <row r="274" s="3" customFormat="1" x14ac:dyDescent="0.35"/>
    <row r="275" s="3" customFormat="1" x14ac:dyDescent="0.35"/>
    <row r="276" s="3" customFormat="1" x14ac:dyDescent="0.35"/>
    <row r="277" s="3" customFormat="1" x14ac:dyDescent="0.35"/>
    <row r="278" s="3" customFormat="1" x14ac:dyDescent="0.35"/>
    <row r="279" s="3" customFormat="1" x14ac:dyDescent="0.35"/>
    <row r="280" s="3" customFormat="1" x14ac:dyDescent="0.35"/>
    <row r="281" s="3" customFormat="1" x14ac:dyDescent="0.35"/>
    <row r="282" s="3" customFormat="1" x14ac:dyDescent="0.35"/>
    <row r="283" s="3" customFormat="1" x14ac:dyDescent="0.35"/>
    <row r="284" s="3" customFormat="1" x14ac:dyDescent="0.35"/>
    <row r="285" s="3" customFormat="1" x14ac:dyDescent="0.35"/>
    <row r="286" s="3" customFormat="1" x14ac:dyDescent="0.35"/>
    <row r="287" s="3" customFormat="1" x14ac:dyDescent="0.35"/>
    <row r="288" s="3" customFormat="1" x14ac:dyDescent="0.35"/>
    <row r="289" s="3" customFormat="1" x14ac:dyDescent="0.35"/>
    <row r="290" s="3" customFormat="1" x14ac:dyDescent="0.35"/>
    <row r="291" s="3" customFormat="1" x14ac:dyDescent="0.35"/>
    <row r="292" s="3" customFormat="1" x14ac:dyDescent="0.35"/>
    <row r="293" s="3" customFormat="1" x14ac:dyDescent="0.35"/>
    <row r="294" s="3" customFormat="1" x14ac:dyDescent="0.35"/>
    <row r="295" s="3" customFormat="1" x14ac:dyDescent="0.35"/>
    <row r="296" s="3" customFormat="1" x14ac:dyDescent="0.35"/>
    <row r="297" s="3" customFormat="1" x14ac:dyDescent="0.35"/>
    <row r="298" s="3" customFormat="1" x14ac:dyDescent="0.35"/>
    <row r="299" s="3" customFormat="1" x14ac:dyDescent="0.35"/>
    <row r="300" s="3" customFormat="1" x14ac:dyDescent="0.35"/>
    <row r="301" s="3" customFormat="1" x14ac:dyDescent="0.35"/>
    <row r="302" s="3" customFormat="1" x14ac:dyDescent="0.35"/>
    <row r="303" s="3" customFormat="1" x14ac:dyDescent="0.35"/>
    <row r="304" s="3" customFormat="1" x14ac:dyDescent="0.35"/>
    <row r="305" s="3" customFormat="1" x14ac:dyDescent="0.35"/>
    <row r="306" s="3" customFormat="1" x14ac:dyDescent="0.35"/>
    <row r="307" s="3" customFormat="1" x14ac:dyDescent="0.35"/>
    <row r="308" s="3" customFormat="1" x14ac:dyDescent="0.35"/>
    <row r="309" s="3" customFormat="1" x14ac:dyDescent="0.35"/>
    <row r="310" s="3" customFormat="1" x14ac:dyDescent="0.35"/>
    <row r="311" s="3" customFormat="1" x14ac:dyDescent="0.35"/>
    <row r="312" s="3" customFormat="1" x14ac:dyDescent="0.35"/>
    <row r="313" s="3" customFormat="1" x14ac:dyDescent="0.35"/>
    <row r="314" s="3" customFormat="1" x14ac:dyDescent="0.35"/>
    <row r="315" s="3" customFormat="1" x14ac:dyDescent="0.35"/>
    <row r="316" s="3" customFormat="1" x14ac:dyDescent="0.35"/>
    <row r="317" s="3" customFormat="1" x14ac:dyDescent="0.35"/>
    <row r="318" s="3" customFormat="1" x14ac:dyDescent="0.35"/>
    <row r="319" s="3" customFormat="1" x14ac:dyDescent="0.35"/>
    <row r="320" s="3" customFormat="1" x14ac:dyDescent="0.35"/>
    <row r="321" s="3" customFormat="1" x14ac:dyDescent="0.35"/>
    <row r="322" s="3" customFormat="1" x14ac:dyDescent="0.35"/>
    <row r="323" s="3" customFormat="1" x14ac:dyDescent="0.35"/>
    <row r="324" s="3" customFormat="1" x14ac:dyDescent="0.35"/>
    <row r="325" s="3" customFormat="1" x14ac:dyDescent="0.35"/>
    <row r="326" s="3" customFormat="1" x14ac:dyDescent="0.35"/>
    <row r="327" s="3" customFormat="1" x14ac:dyDescent="0.35"/>
    <row r="328" s="3" customFormat="1" x14ac:dyDescent="0.35"/>
    <row r="329" s="3" customFormat="1" x14ac:dyDescent="0.35"/>
    <row r="330" s="3" customFormat="1" x14ac:dyDescent="0.35"/>
    <row r="331" s="3" customFormat="1" x14ac:dyDescent="0.35"/>
    <row r="332" s="3" customFormat="1" x14ac:dyDescent="0.35"/>
    <row r="333" s="3" customFormat="1" x14ac:dyDescent="0.35"/>
    <row r="334" s="3" customFormat="1" x14ac:dyDescent="0.35"/>
    <row r="335" s="3" customFormat="1" x14ac:dyDescent="0.35"/>
    <row r="336" s="3" customFormat="1" x14ac:dyDescent="0.35"/>
    <row r="337" s="3" customFormat="1" x14ac:dyDescent="0.35"/>
    <row r="338" s="3" customFormat="1" x14ac:dyDescent="0.35"/>
    <row r="339" s="3" customFormat="1" x14ac:dyDescent="0.35"/>
    <row r="340" s="3" customFormat="1" x14ac:dyDescent="0.35"/>
    <row r="341" s="3" customFormat="1" x14ac:dyDescent="0.35"/>
    <row r="342" s="3" customFormat="1" x14ac:dyDescent="0.35"/>
    <row r="343" s="3" customFormat="1" x14ac:dyDescent="0.35"/>
    <row r="344" s="3" customFormat="1" x14ac:dyDescent="0.35"/>
    <row r="345" s="3" customFormat="1" x14ac:dyDescent="0.35"/>
    <row r="346" s="3" customFormat="1" x14ac:dyDescent="0.35"/>
    <row r="347" s="3" customFormat="1" x14ac:dyDescent="0.35"/>
    <row r="348" s="3" customFormat="1" x14ac:dyDescent="0.35"/>
    <row r="349" s="3" customFormat="1" x14ac:dyDescent="0.35"/>
    <row r="350" s="3" customFormat="1" x14ac:dyDescent="0.35"/>
    <row r="351" s="3" customFormat="1" x14ac:dyDescent="0.35"/>
    <row r="352" s="3" customFormat="1" x14ac:dyDescent="0.35"/>
    <row r="353" s="3" customFormat="1" x14ac:dyDescent="0.35"/>
    <row r="354" s="3" customFormat="1" x14ac:dyDescent="0.35"/>
    <row r="355" s="3" customFormat="1" x14ac:dyDescent="0.35"/>
    <row r="356" s="3" customFormat="1" x14ac:dyDescent="0.35"/>
    <row r="357" s="3" customFormat="1" x14ac:dyDescent="0.35"/>
    <row r="358" s="3" customFormat="1" x14ac:dyDescent="0.35"/>
    <row r="359" s="3" customFormat="1" x14ac:dyDescent="0.35"/>
    <row r="360" s="3" customFormat="1" x14ac:dyDescent="0.35"/>
    <row r="361" s="3" customFormat="1" x14ac:dyDescent="0.35"/>
    <row r="362" s="3" customFormat="1" x14ac:dyDescent="0.35"/>
    <row r="363" s="3" customFormat="1" x14ac:dyDescent="0.35"/>
  </sheetData>
  <sheetProtection selectLockedCells="1"/>
  <autoFilter ref="I75:I223" xr:uid="{E7BED947-9CE6-45BA-87E1-F511E55E18D6}"/>
  <mergeCells count="10">
    <mergeCell ref="D61:F61"/>
    <mergeCell ref="D63:G63"/>
    <mergeCell ref="D64:G64"/>
    <mergeCell ref="D65:G65"/>
    <mergeCell ref="D5:G5"/>
    <mergeCell ref="D13:F13"/>
    <mergeCell ref="D15:G15"/>
    <mergeCell ref="E30:F30"/>
    <mergeCell ref="E50:F50"/>
    <mergeCell ref="E59:F59"/>
  </mergeCells>
  <conditionalFormatting sqref="G6:G12">
    <cfRule type="dataBar" priority="7">
      <dataBar>
        <cfvo type="min"/>
        <cfvo type="max"/>
        <color theme="9" tint="0.79998168889431442"/>
      </dataBar>
      <extLst>
        <ext xmlns:x14="http://schemas.microsoft.com/office/spreadsheetml/2009/9/main" uri="{B025F937-C7B1-47D3-B67F-A62EFF666E3E}">
          <x14:id>{0669B107-7B59-4AF1-A211-08B4D4C984BC}</x14:id>
        </ext>
      </extLst>
    </cfRule>
  </conditionalFormatting>
  <conditionalFormatting sqref="G17:G29">
    <cfRule type="dataBar" priority="9">
      <dataBar>
        <cfvo type="min"/>
        <cfvo type="max"/>
        <color theme="5" tint="0.79998168889431442"/>
      </dataBar>
      <extLst>
        <ext xmlns:x14="http://schemas.microsoft.com/office/spreadsheetml/2009/9/main" uri="{B025F937-C7B1-47D3-B67F-A62EFF666E3E}">
          <x14:id>{BDF4D241-08FE-4A37-B749-445202FF03BB}</x14:id>
        </ext>
      </extLst>
    </cfRule>
  </conditionalFormatting>
  <conditionalFormatting sqref="G33:G49">
    <cfRule type="cellIs" dxfId="41" priority="1" operator="equal">
      <formula>0</formula>
    </cfRule>
    <cfRule type="dataBar" priority="17">
      <dataBar>
        <cfvo type="min"/>
        <cfvo type="max"/>
        <color theme="5" tint="0.79998168889431442"/>
      </dataBar>
      <extLst>
        <ext xmlns:x14="http://schemas.microsoft.com/office/spreadsheetml/2009/9/main" uri="{B025F937-C7B1-47D3-B67F-A62EFF666E3E}">
          <x14:id>{6AE32E6B-F776-445F-9813-42AF91A5301D}</x14:id>
        </ext>
      </extLst>
    </cfRule>
  </conditionalFormatting>
  <conditionalFormatting sqref="G53:G58">
    <cfRule type="dataBar" priority="19">
      <dataBar>
        <cfvo type="min"/>
        <cfvo type="max"/>
        <color theme="5" tint="0.79998168889431442"/>
      </dataBar>
      <extLst>
        <ext xmlns:x14="http://schemas.microsoft.com/office/spreadsheetml/2009/9/main" uri="{B025F937-C7B1-47D3-B67F-A62EFF666E3E}">
          <x14:id>{440B93BC-77EB-4FB0-B281-2659DABAF2A2}</x14:id>
        </ext>
      </extLst>
    </cfRule>
  </conditionalFormatting>
  <conditionalFormatting sqref="G76:G223">
    <cfRule type="dataBar" priority="6">
      <dataBar>
        <cfvo type="min"/>
        <cfvo type="max"/>
        <color theme="5" tint="0.79998168889431442"/>
      </dataBar>
      <extLst>
        <ext xmlns:x14="http://schemas.microsoft.com/office/spreadsheetml/2009/9/main" uri="{B025F937-C7B1-47D3-B67F-A62EFF666E3E}">
          <x14:id>{E469F85D-68BA-4242-B24E-D824A1E34C8E}</x14:id>
        </ext>
      </extLst>
    </cfRule>
  </conditionalFormatting>
  <conditionalFormatting sqref="H65">
    <cfRule type="cellIs" dxfId="40" priority="2" operator="lessThanOrEqual">
      <formula>-0.5</formula>
    </cfRule>
    <cfRule type="cellIs" dxfId="39" priority="3" operator="between">
      <formula>-0.5</formula>
      <formula>0.5</formula>
    </cfRule>
    <cfRule type="cellIs" dxfId="38" priority="4" operator="greaterThanOrEqual">
      <formula>0.5</formula>
    </cfRule>
  </conditionalFormatting>
  <conditionalFormatting sqref="I65">
    <cfRule type="expression" dxfId="37" priority="10">
      <formula>Bilanz&lt;=-0.5</formula>
    </cfRule>
    <cfRule type="expression" dxfId="36" priority="11">
      <formula>Bilanz=0</formula>
    </cfRule>
    <cfRule type="expression" dxfId="35" priority="12">
      <formula>Bilanz&gt;=0.5</formula>
    </cfRule>
  </conditionalFormatting>
  <dataValidations count="1">
    <dataValidation type="list" showInputMessage="1" showErrorMessage="1" errorTitle="Benachrichtigung" error="Bitte wähle eine Kategorie aus der Liste." sqref="I76:I223" xr:uid="{67D35B76-7101-48DA-A599-484220F0B360}">
      <formula1>$F$33:$F$49</formula1>
    </dataValidation>
  </dataValidations>
  <hyperlinks>
    <hyperlink ref="C1:F1" location="Übersicht!A1" display="Zurück zur Übersicht" xr:uid="{72760205-831A-4BC5-80E8-155380E1D2CA}"/>
  </hyperlinks>
  <pageMargins left="0.7" right="0.7" top="0.78740157499999996" bottom="0.78740157499999996" header="0.3" footer="0.3"/>
  <pageSetup paperSize="9" orientation="landscape" r:id="rId1"/>
  <ignoredErrors>
    <ignoredError sqref="G33 G34:G37 G39:G44" unlockedFormula="1"/>
  </ignoredErrors>
  <drawing r:id="rId2"/>
  <legacyDrawing r:id="rId3"/>
  <extLst>
    <ext xmlns:x14="http://schemas.microsoft.com/office/spreadsheetml/2009/9/main" uri="{78C0D931-6437-407d-A8EE-F0AAD7539E65}">
      <x14:conditionalFormattings>
        <x14:conditionalFormatting xmlns:xm="http://schemas.microsoft.com/office/excel/2006/main">
          <x14:cfRule type="dataBar" id="{0669B107-7B59-4AF1-A211-08B4D4C984BC}">
            <x14:dataBar minLength="0" maxLength="100" gradient="0">
              <x14:cfvo type="autoMin"/>
              <x14:cfvo type="autoMax"/>
              <x14:negativeFillColor rgb="FFFF0000"/>
              <x14:axisColor rgb="FF000000"/>
            </x14:dataBar>
          </x14:cfRule>
          <xm:sqref>G6:G12</xm:sqref>
        </x14:conditionalFormatting>
        <x14:conditionalFormatting xmlns:xm="http://schemas.microsoft.com/office/excel/2006/main">
          <x14:cfRule type="dataBar" id="{BDF4D241-08FE-4A37-B749-445202FF03BB}">
            <x14:dataBar minLength="0" maxLength="100" gradient="0">
              <x14:cfvo type="autoMin"/>
              <x14:cfvo type="autoMax"/>
              <x14:negativeFillColor rgb="FFFF0000"/>
              <x14:axisColor rgb="FF000000"/>
            </x14:dataBar>
          </x14:cfRule>
          <xm:sqref>G17:G29</xm:sqref>
        </x14:conditionalFormatting>
        <x14:conditionalFormatting xmlns:xm="http://schemas.microsoft.com/office/excel/2006/main">
          <x14:cfRule type="dataBar" id="{6AE32E6B-F776-445F-9813-42AF91A5301D}">
            <x14:dataBar minLength="0" maxLength="100" gradient="0">
              <x14:cfvo type="autoMin"/>
              <x14:cfvo type="autoMax"/>
              <x14:negativeFillColor rgb="FFFF0000"/>
              <x14:axisColor rgb="FF000000"/>
            </x14:dataBar>
          </x14:cfRule>
          <xm:sqref>G33:G49</xm:sqref>
        </x14:conditionalFormatting>
        <x14:conditionalFormatting xmlns:xm="http://schemas.microsoft.com/office/excel/2006/main">
          <x14:cfRule type="dataBar" id="{440B93BC-77EB-4FB0-B281-2659DABAF2A2}">
            <x14:dataBar minLength="0" maxLength="100" gradient="0">
              <x14:cfvo type="autoMin"/>
              <x14:cfvo type="autoMax"/>
              <x14:negativeFillColor rgb="FFFF0000"/>
              <x14:axisColor rgb="FF000000"/>
            </x14:dataBar>
          </x14:cfRule>
          <xm:sqref>G53:G58</xm:sqref>
        </x14:conditionalFormatting>
        <x14:conditionalFormatting xmlns:xm="http://schemas.microsoft.com/office/excel/2006/main">
          <x14:cfRule type="dataBar" id="{E469F85D-68BA-4242-B24E-D824A1E34C8E}">
            <x14:dataBar minLength="0" maxLength="100" gradient="0">
              <x14:cfvo type="autoMin"/>
              <x14:cfvo type="autoMax"/>
              <x14:negativeFillColor rgb="FFFF0000"/>
              <x14:axisColor rgb="FF000000"/>
            </x14:dataBar>
          </x14:cfRule>
          <xm:sqref>G76:G223</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14</vt:i4>
      </vt:variant>
      <vt:variant>
        <vt:lpstr>Benannte Bereiche</vt:lpstr>
      </vt:variant>
      <vt:variant>
        <vt:i4>15</vt:i4>
      </vt:variant>
    </vt:vector>
  </HeadingPairs>
  <TitlesOfParts>
    <vt:vector size="29" baseType="lpstr">
      <vt:lpstr>Übersicht</vt:lpstr>
      <vt:lpstr>Beispiel</vt:lpstr>
      <vt:lpstr>Jan</vt:lpstr>
      <vt:lpstr>Feb</vt:lpstr>
      <vt:lpstr>März</vt:lpstr>
      <vt:lpstr>April</vt:lpstr>
      <vt:lpstr>Mai</vt:lpstr>
      <vt:lpstr>Jun</vt:lpstr>
      <vt:lpstr>Jul</vt:lpstr>
      <vt:lpstr>Aug</vt:lpstr>
      <vt:lpstr>Sept</vt:lpstr>
      <vt:lpstr>Okt</vt:lpstr>
      <vt:lpstr>Nov</vt:lpstr>
      <vt:lpstr>Dez</vt:lpstr>
      <vt:lpstr>April!Bilanz</vt:lpstr>
      <vt:lpstr>Aug!Bilanz</vt:lpstr>
      <vt:lpstr>Beispiel!Bilanz</vt:lpstr>
      <vt:lpstr>Dez!Bilanz</vt:lpstr>
      <vt:lpstr>Feb!Bilanz</vt:lpstr>
      <vt:lpstr>Jan!Bilanz</vt:lpstr>
      <vt:lpstr>Jul!Bilanz</vt:lpstr>
      <vt:lpstr>Jun!Bilanz</vt:lpstr>
      <vt:lpstr>Mai!Bilanz</vt:lpstr>
      <vt:lpstr>März!Bilanz</vt:lpstr>
      <vt:lpstr>Nov!Bilanz</vt:lpstr>
      <vt:lpstr>Okt!Bilanz</vt:lpstr>
      <vt:lpstr>Sept!Bilanz</vt:lpstr>
      <vt:lpstr>geteiltNachMonat</vt:lpstr>
      <vt:lpstr>XXX</vt:lpstr>
    </vt:vector>
  </TitlesOfParts>
  <Company>RADIX</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feel-ok.ch</dc:creator>
  <cp:lastModifiedBy>Oliver Padlina</cp:lastModifiedBy>
  <cp:lastPrinted>2023-07-11T16:27:31Z</cp:lastPrinted>
  <dcterms:created xsi:type="dcterms:W3CDTF">2023-06-29T06:14:59Z</dcterms:created>
  <dcterms:modified xsi:type="dcterms:W3CDTF">2023-08-20T10:15:46Z</dcterms:modified>
</cp:coreProperties>
</file>